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149C8278-6AE9-47DC-BF2A-64BD4ACA19F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iesel JUN 2015 - JAN 2021" sheetId="1" r:id="rId1"/>
    <sheet name="Sheet1" sheetId="2" r:id="rId2"/>
  </sheets>
  <definedNames>
    <definedName name="_xlnm._FilterDatabase" localSheetId="0" hidden="1">'Diesel JUN 2015 - JAN 2021'!$A$2:$BS$60</definedName>
  </definedNames>
  <calcPr calcId="181029"/>
</workbook>
</file>

<file path=xl/calcChain.xml><?xml version="1.0" encoding="utf-8"?>
<calcChain xmlns="http://schemas.openxmlformats.org/spreadsheetml/2006/main">
  <c r="BT42" i="1" l="1"/>
  <c r="BS42" i="1"/>
  <c r="BT41" i="1"/>
  <c r="BS41" i="1"/>
  <c r="BT40" i="1"/>
  <c r="BS40" i="1"/>
  <c r="BT39" i="1"/>
  <c r="BS39" i="1"/>
  <c r="BT38" i="1"/>
  <c r="BS38" i="1"/>
  <c r="BT37" i="1"/>
  <c r="BS37" i="1"/>
  <c r="BT36" i="1"/>
  <c r="BS36" i="1"/>
  <c r="BT35" i="1"/>
  <c r="BS35" i="1"/>
  <c r="BT34" i="1"/>
  <c r="BS34" i="1"/>
  <c r="BT33" i="1"/>
  <c r="BS33" i="1"/>
  <c r="BT32" i="1"/>
  <c r="BS32" i="1"/>
  <c r="BT31" i="1"/>
  <c r="BS31" i="1"/>
  <c r="BT30" i="1"/>
  <c r="BS30" i="1"/>
  <c r="BT29" i="1"/>
  <c r="BS29" i="1"/>
  <c r="BT28" i="1"/>
  <c r="BS28" i="1"/>
  <c r="BT27" i="1"/>
  <c r="BS27" i="1"/>
  <c r="BT26" i="1"/>
  <c r="BS26" i="1"/>
  <c r="BT25" i="1"/>
  <c r="BS25" i="1"/>
  <c r="BT24" i="1"/>
  <c r="BS24" i="1"/>
  <c r="BT23" i="1"/>
  <c r="BS23" i="1"/>
  <c r="BT22" i="1"/>
  <c r="BS22" i="1"/>
  <c r="BT21" i="1"/>
  <c r="BS21" i="1"/>
  <c r="BT20" i="1"/>
  <c r="BS20" i="1"/>
  <c r="BT19" i="1"/>
  <c r="BS19" i="1"/>
  <c r="BT18" i="1"/>
  <c r="BS18" i="1"/>
  <c r="BT17" i="1"/>
  <c r="BS17" i="1"/>
  <c r="BT16" i="1"/>
  <c r="BS16" i="1"/>
  <c r="BT15" i="1"/>
  <c r="BS15" i="1"/>
  <c r="BT14" i="1"/>
  <c r="BS14" i="1"/>
  <c r="BT13" i="1"/>
  <c r="BS13" i="1"/>
  <c r="BT12" i="1"/>
  <c r="BS12" i="1"/>
  <c r="BT11" i="1"/>
  <c r="BS11" i="1"/>
  <c r="BT10" i="1"/>
  <c r="BS10" i="1"/>
  <c r="BT9" i="1"/>
  <c r="BS9" i="1"/>
  <c r="BT8" i="1"/>
  <c r="BS8" i="1"/>
  <c r="BT7" i="1"/>
  <c r="BS7" i="1"/>
  <c r="BT6" i="1"/>
  <c r="BS6" i="1"/>
  <c r="BT5" i="1"/>
  <c r="BS5" i="1"/>
  <c r="BR42" i="1"/>
  <c r="BQ42" i="1"/>
  <c r="BR43" i="1" l="1"/>
  <c r="BP42" i="1"/>
  <c r="BQ43" i="1" s="1"/>
  <c r="BO42" i="1"/>
  <c r="BN42" i="1"/>
  <c r="BM42" i="1"/>
  <c r="BL42" i="1"/>
  <c r="BK42" i="1"/>
  <c r="BP43" i="1" l="1"/>
  <c r="BN43" i="1"/>
  <c r="BO43" i="1"/>
  <c r="BL43" i="1"/>
  <c r="BM43" i="1"/>
  <c r="BJ42" i="1"/>
  <c r="BK43" i="1" l="1"/>
  <c r="BI42" i="1"/>
  <c r="BH42" i="1"/>
  <c r="BI43" i="1" l="1"/>
  <c r="BJ43" i="1"/>
  <c r="BG42" i="1"/>
  <c r="BH43" i="1" s="1"/>
  <c r="BF42" i="1"/>
  <c r="BR44" i="1" s="1"/>
  <c r="BE42" i="1"/>
  <c r="BQ44" i="1" s="1"/>
  <c r="BD42" i="1"/>
  <c r="BP44" i="1" s="1"/>
  <c r="BC42" i="1"/>
  <c r="BO44" i="1" s="1"/>
  <c r="BB42" i="1"/>
  <c r="BN44" i="1" s="1"/>
  <c r="BA42" i="1"/>
  <c r="BM44" i="1" s="1"/>
  <c r="AZ42" i="1"/>
  <c r="BL44" i="1" s="1"/>
  <c r="BG43" i="1" l="1"/>
  <c r="BF43" i="1"/>
  <c r="BE43" i="1"/>
  <c r="BD43" i="1"/>
  <c r="BB43" i="1"/>
  <c r="BC43" i="1"/>
  <c r="BA43" i="1"/>
  <c r="AY42" i="1"/>
  <c r="AX42" i="1"/>
  <c r="BJ44" i="1" s="1"/>
  <c r="AZ43" i="1" l="1"/>
  <c r="BK44" i="1"/>
  <c r="AY43" i="1"/>
  <c r="AW42" i="1"/>
  <c r="AV42" i="1"/>
  <c r="BH44" i="1" s="1"/>
  <c r="AR42" i="1"/>
  <c r="BD44" i="1" s="1"/>
  <c r="AS42" i="1"/>
  <c r="BE44" i="1" s="1"/>
  <c r="AT42" i="1"/>
  <c r="BF44" i="1" s="1"/>
  <c r="AU42" i="1"/>
  <c r="BG44" i="1" s="1"/>
  <c r="AQ42" i="1"/>
  <c r="BC44" i="1" s="1"/>
  <c r="AP42" i="1"/>
  <c r="BB44" i="1" s="1"/>
  <c r="AO42" i="1"/>
  <c r="BA44" i="1" s="1"/>
  <c r="AN42" i="1"/>
  <c r="AZ44" i="1" s="1"/>
  <c r="AM42" i="1"/>
  <c r="AY44" i="1" s="1"/>
  <c r="AX43" i="1" l="1"/>
  <c r="BI44" i="1"/>
  <c r="AW43" i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<sst xmlns="http://schemas.openxmlformats.org/spreadsheetml/2006/main" count="91" uniqueCount="49">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</sst>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61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2" xfId="2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8" fillId="0" borderId="2" xfId="4" applyNumberFormat="1" applyFont="1" applyFill="1" applyBorder="1" applyAlignment="1">
      <alignment horizontal="right" wrapText="1"/>
    </xf>
    <xf numFmtId="2" fontId="18" fillId="0" borderId="2" xfId="2" applyNumberFormat="1" applyFont="1" applyFill="1" applyBorder="1" applyAlignment="1">
      <alignment horizontal="right" wrapText="1"/>
    </xf>
    <xf numFmtId="2" fontId="19" fillId="0" borderId="2" xfId="4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0" fontId="20" fillId="0" borderId="4" xfId="0" applyFont="1" applyBorder="1"/>
    <xf numFmtId="0" fontId="21" fillId="4" borderId="4" xfId="0" applyFont="1" applyFill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2" fillId="4" borderId="0" xfId="0" applyNumberFormat="1" applyFont="1" applyFill="1" applyAlignment="1">
      <alignment horizontal="center" vertical="center" wrapText="1"/>
    </xf>
    <xf numFmtId="164" fontId="23" fillId="4" borderId="0" xfId="0" applyNumberFormat="1" applyFont="1" applyFill="1" applyAlignment="1">
      <alignment horizontal="right" vertical="center"/>
    </xf>
    <xf numFmtId="164" fontId="23" fillId="4" borderId="4" xfId="0" applyNumberFormat="1" applyFont="1" applyFill="1" applyBorder="1" applyAlignment="1">
      <alignment horizontal="right" vertical="center" wrapText="1"/>
    </xf>
    <xf numFmtId="0" fontId="20" fillId="0" borderId="4" xfId="0" applyFont="1" applyBorder="1" applyAlignment="1">
      <alignment horizontal="center"/>
    </xf>
    <xf numFmtId="0" fontId="24" fillId="0" borderId="4" xfId="0" applyFont="1" applyBorder="1"/>
    <xf numFmtId="0" fontId="24" fillId="0" borderId="0" xfId="0" applyFo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T72"/>
  <sheetViews>
    <sheetView tabSelected="1" zoomScale="115" zoomScaleNormal="115" workbookViewId="0">
      <pane xSplit="1" ySplit="4" topLeftCell="BK36" activePane="bottomRight" state="frozen"/>
      <selection pane="topRight" activeCell="B1" sqref="B1"/>
      <selection pane="bottomLeft" activeCell="A4" sqref="A4"/>
      <selection pane="bottomRight" activeCell="BS1" sqref="BS1:BT1048576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71" max="72" width="18.42578125" style="58" customWidth="1"/>
  </cols>
  <sheetData>
    <row r="2" spans="1:72" ht="15" customHeight="1" x14ac:dyDescent="0.35">
      <c r="C2" s="13" t="s">
        <v>43</v>
      </c>
      <c r="BS2" s="52"/>
      <c r="BT2" s="52"/>
    </row>
    <row r="3" spans="1:72" ht="15" customHeight="1" x14ac:dyDescent="0.35">
      <c r="C3" s="13" t="s">
        <v>46</v>
      </c>
      <c r="Y3" s="12"/>
      <c r="BS3" s="53" t="s">
        <v>47</v>
      </c>
      <c r="BT3" s="53" t="s">
        <v>48</v>
      </c>
    </row>
    <row r="4" spans="1:72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11">
        <v>43739</v>
      </c>
      <c r="BD4" s="11">
        <v>43770</v>
      </c>
      <c r="BE4" s="11">
        <v>43800</v>
      </c>
      <c r="BF4" s="11">
        <v>43831</v>
      </c>
      <c r="BG4" s="11">
        <v>43862</v>
      </c>
      <c r="BH4" s="11">
        <v>43891</v>
      </c>
      <c r="BI4" s="11">
        <v>43922</v>
      </c>
      <c r="BJ4" s="11">
        <v>43952</v>
      </c>
      <c r="BK4" s="11">
        <v>43983</v>
      </c>
      <c r="BL4" s="11">
        <v>44013</v>
      </c>
      <c r="BM4" s="11">
        <v>44044</v>
      </c>
      <c r="BN4" s="11">
        <v>44075</v>
      </c>
      <c r="BO4" s="11">
        <v>44105</v>
      </c>
      <c r="BP4" s="11">
        <v>44136</v>
      </c>
      <c r="BQ4" s="11">
        <v>44166</v>
      </c>
      <c r="BR4" s="11">
        <v>44197</v>
      </c>
      <c r="BS4" s="53"/>
      <c r="BT4" s="53"/>
    </row>
    <row r="5" spans="1:72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39">
        <v>243.33333333333334</v>
      </c>
      <c r="BD5" s="42">
        <v>230</v>
      </c>
      <c r="BE5" s="43">
        <v>239.230769230769</v>
      </c>
      <c r="BF5" s="15">
        <v>231.07142857142901</v>
      </c>
      <c r="BG5" s="44">
        <v>222.5</v>
      </c>
      <c r="BH5" s="45">
        <v>228.88888888888889</v>
      </c>
      <c r="BI5" s="46">
        <v>224.58333333333334</v>
      </c>
      <c r="BJ5" s="47">
        <v>219.64285714285714</v>
      </c>
      <c r="BK5" s="48">
        <v>220</v>
      </c>
      <c r="BL5" s="47">
        <v>212.30769230769232</v>
      </c>
      <c r="BM5" s="48">
        <v>214.58333333333334</v>
      </c>
      <c r="BN5" s="44">
        <v>240.71428571428601</v>
      </c>
      <c r="BO5" s="39">
        <v>229.583333333333</v>
      </c>
      <c r="BP5" s="49">
        <v>248.75</v>
      </c>
      <c r="BQ5" s="50">
        <v>230</v>
      </c>
      <c r="BR5" s="47">
        <v>220</v>
      </c>
      <c r="BS5" s="54">
        <f>(BR5-BF5)/BF5*100</f>
        <v>-4.7913446676972438</v>
      </c>
      <c r="BT5" s="54">
        <f>(BR5-BQ5)/BQ5*100</f>
        <v>-4.3478260869565215</v>
      </c>
    </row>
    <row r="6" spans="1:72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39">
        <v>225</v>
      </c>
      <c r="BD6" s="42">
        <v>223</v>
      </c>
      <c r="BE6" s="43">
        <v>231.25</v>
      </c>
      <c r="BF6" s="15">
        <v>231</v>
      </c>
      <c r="BG6" s="44">
        <v>231.25</v>
      </c>
      <c r="BH6" s="45">
        <v>217</v>
      </c>
      <c r="BI6" s="46">
        <v>217</v>
      </c>
      <c r="BJ6" s="47">
        <v>225.79471519311397</v>
      </c>
      <c r="BK6" s="48">
        <v>229</v>
      </c>
      <c r="BL6" s="47">
        <v>235</v>
      </c>
      <c r="BM6" s="48">
        <v>227</v>
      </c>
      <c r="BN6" s="44">
        <v>234</v>
      </c>
      <c r="BO6" s="39">
        <v>232</v>
      </c>
      <c r="BP6" s="49">
        <v>237</v>
      </c>
      <c r="BQ6" s="50">
        <v>225</v>
      </c>
      <c r="BR6" s="47">
        <v>242</v>
      </c>
      <c r="BS6" s="54">
        <f t="shared" ref="BS6:BS42" si="0">(BR6-BF6)/BF6*100</f>
        <v>4.7619047619047619</v>
      </c>
      <c r="BT6" s="54">
        <f t="shared" ref="BT6:BT42" si="1">(BR6-BQ6)/BQ6*100</f>
        <v>7.5555555555555554</v>
      </c>
    </row>
    <row r="7" spans="1:72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39">
        <v>206.66666666666666</v>
      </c>
      <c r="BD7" s="42">
        <v>219.2179773537803</v>
      </c>
      <c r="BE7" s="43">
        <v>233.333333333333</v>
      </c>
      <c r="BF7" s="15">
        <v>231.11111111111111</v>
      </c>
      <c r="BG7" s="44">
        <v>228.33333333333334</v>
      </c>
      <c r="BH7" s="45">
        <v>226.666666666667</v>
      </c>
      <c r="BI7" s="46">
        <v>225.28334602686496</v>
      </c>
      <c r="BJ7" s="47">
        <v>220.85714285714286</v>
      </c>
      <c r="BK7" s="48">
        <v>246</v>
      </c>
      <c r="BL7" s="47">
        <v>236.326135325379</v>
      </c>
      <c r="BM7" s="48">
        <v>246</v>
      </c>
      <c r="BN7" s="44">
        <v>243.310898991839</v>
      </c>
      <c r="BO7" s="39">
        <v>225</v>
      </c>
      <c r="BP7" s="49">
        <v>237.5</v>
      </c>
      <c r="BQ7" s="50">
        <v>262.5</v>
      </c>
      <c r="BR7" s="47">
        <v>268.33333333333297</v>
      </c>
      <c r="BS7" s="54">
        <f t="shared" si="0"/>
        <v>16.105769230769074</v>
      </c>
      <c r="BT7" s="54">
        <f t="shared" si="1"/>
        <v>2.2222222222220851</v>
      </c>
    </row>
    <row r="8" spans="1:72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39">
        <v>230</v>
      </c>
      <c r="BD8" s="42">
        <v>218.18181818181819</v>
      </c>
      <c r="BE8" s="43">
        <v>217.72727272727272</v>
      </c>
      <c r="BF8" s="15">
        <v>228.75</v>
      </c>
      <c r="BG8" s="44">
        <v>223.18181818181819</v>
      </c>
      <c r="BH8" s="45">
        <v>236.666666666667</v>
      </c>
      <c r="BI8" s="46">
        <v>230.55555555555554</v>
      </c>
      <c r="BJ8" s="47">
        <v>226.25</v>
      </c>
      <c r="BK8" s="48">
        <v>235.38461538461539</v>
      </c>
      <c r="BL8" s="47">
        <v>232.727272727273</v>
      </c>
      <c r="BM8" s="48">
        <v>231.66666666666666</v>
      </c>
      <c r="BN8" s="44">
        <v>230.41666666666666</v>
      </c>
      <c r="BO8" s="39">
        <v>225</v>
      </c>
      <c r="BP8" s="49">
        <v>231.66666666666666</v>
      </c>
      <c r="BQ8" s="50">
        <v>238.63636363636363</v>
      </c>
      <c r="BR8" s="47">
        <v>236.5</v>
      </c>
      <c r="BS8" s="54">
        <f t="shared" si="0"/>
        <v>3.3879781420765025</v>
      </c>
      <c r="BT8" s="54">
        <f t="shared" si="1"/>
        <v>-0.89523809523809095</v>
      </c>
    </row>
    <row r="9" spans="1:72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39">
        <v>228.46153846153845</v>
      </c>
      <c r="BD9" s="42">
        <v>221.66666666666666</v>
      </c>
      <c r="BE9" s="43">
        <v>237</v>
      </c>
      <c r="BF9" s="15">
        <v>225</v>
      </c>
      <c r="BG9" s="44">
        <v>223.23529411764707</v>
      </c>
      <c r="BH9" s="45">
        <v>223.33333333333334</v>
      </c>
      <c r="BI9" s="46">
        <v>221.42857142857142</v>
      </c>
      <c r="BJ9" s="47">
        <v>214.61538461538461</v>
      </c>
      <c r="BK9" s="48">
        <v>220.9375</v>
      </c>
      <c r="BL9" s="47">
        <v>211.25</v>
      </c>
      <c r="BM9" s="48">
        <v>213.73647048983199</v>
      </c>
      <c r="BN9" s="44">
        <v>206.36363636363637</v>
      </c>
      <c r="BO9" s="39">
        <v>193.33333333333334</v>
      </c>
      <c r="BP9" s="49">
        <v>211.07142857142858</v>
      </c>
      <c r="BQ9" s="50">
        <v>203.75</v>
      </c>
      <c r="BR9" s="47">
        <v>195.83333333333334</v>
      </c>
      <c r="BS9" s="54">
        <f t="shared" si="0"/>
        <v>-12.96296296296296</v>
      </c>
      <c r="BT9" s="54">
        <f t="shared" si="1"/>
        <v>-3.8854805725971322</v>
      </c>
    </row>
    <row r="10" spans="1:72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39">
        <v>195</v>
      </c>
      <c r="BD10" s="42">
        <v>219.5411779394845</v>
      </c>
      <c r="BE10" s="43">
        <v>217.05882352941177</v>
      </c>
      <c r="BF10" s="15">
        <v>216.21428571428572</v>
      </c>
      <c r="BG10" s="44">
        <v>222</v>
      </c>
      <c r="BH10" s="45">
        <v>232</v>
      </c>
      <c r="BI10" s="46">
        <v>224.375</v>
      </c>
      <c r="BJ10" s="47">
        <v>231.42857142857142</v>
      </c>
      <c r="BK10" s="48">
        <v>228.88888888888889</v>
      </c>
      <c r="BL10" s="47">
        <v>240</v>
      </c>
      <c r="BM10" s="48">
        <v>231.25</v>
      </c>
      <c r="BN10" s="44">
        <v>223.33333333333334</v>
      </c>
      <c r="BO10" s="39">
        <v>242</v>
      </c>
      <c r="BP10" s="49">
        <v>231.42857142857142</v>
      </c>
      <c r="BQ10" s="50">
        <v>227.55555555555554</v>
      </c>
      <c r="BR10" s="47">
        <v>232</v>
      </c>
      <c r="BS10" s="54">
        <f t="shared" si="0"/>
        <v>7.3009580442682482</v>
      </c>
      <c r="BT10" s="54">
        <f t="shared" si="1"/>
        <v>1.9531250000000056</v>
      </c>
    </row>
    <row r="11" spans="1:72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39">
        <v>214.61538461538461</v>
      </c>
      <c r="BD11" s="42">
        <v>210</v>
      </c>
      <c r="BE11" s="43">
        <v>209.16666666666666</v>
      </c>
      <c r="BF11" s="15">
        <v>220.45454545454547</v>
      </c>
      <c r="BG11" s="44">
        <v>217.27272727272728</v>
      </c>
      <c r="BH11" s="45">
        <v>208.63636363636363</v>
      </c>
      <c r="BI11" s="46">
        <v>186.92307692307693</v>
      </c>
      <c r="BJ11" s="47">
        <v>208.68022610291601</v>
      </c>
      <c r="BK11" s="48">
        <v>210.69230769230768</v>
      </c>
      <c r="BL11" s="47">
        <v>219.36363636363637</v>
      </c>
      <c r="BM11" s="48">
        <v>218.94115783933299</v>
      </c>
      <c r="BN11" s="44">
        <v>211.538461538462</v>
      </c>
      <c r="BO11" s="39">
        <v>219.36363636363637</v>
      </c>
      <c r="BP11" s="49">
        <v>207.77777777777777</v>
      </c>
      <c r="BQ11" s="50">
        <v>210.83333333333334</v>
      </c>
      <c r="BR11" s="47">
        <v>212.27272727272728</v>
      </c>
      <c r="BS11" s="54">
        <f t="shared" si="0"/>
        <v>-3.7113402061855689</v>
      </c>
      <c r="BT11" s="54">
        <f t="shared" si="1"/>
        <v>0.68271649299317194</v>
      </c>
    </row>
    <row r="12" spans="1:72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39">
        <v>265</v>
      </c>
      <c r="BD12" s="42">
        <v>258.75</v>
      </c>
      <c r="BE12" s="43">
        <v>266.25</v>
      </c>
      <c r="BF12" s="15">
        <v>251.666666666667</v>
      </c>
      <c r="BG12" s="44">
        <v>246.124898692101</v>
      </c>
      <c r="BH12" s="45">
        <v>241.66666666666666</v>
      </c>
      <c r="BI12" s="46">
        <v>232.5</v>
      </c>
      <c r="BJ12" s="47">
        <v>213.57142857142858</v>
      </c>
      <c r="BK12" s="48">
        <v>223</v>
      </c>
      <c r="BL12" s="47">
        <v>233</v>
      </c>
      <c r="BM12" s="48">
        <v>232</v>
      </c>
      <c r="BN12" s="44">
        <v>229</v>
      </c>
      <c r="BO12" s="39">
        <v>240.50845627292284</v>
      </c>
      <c r="BP12" s="49">
        <v>263.33333333333331</v>
      </c>
      <c r="BQ12" s="50">
        <v>246.66666666666666</v>
      </c>
      <c r="BR12" s="47">
        <v>247.5</v>
      </c>
      <c r="BS12" s="54">
        <f t="shared" si="0"/>
        <v>-1.6556291390729772</v>
      </c>
      <c r="BT12" s="54">
        <f t="shared" si="1"/>
        <v>0.33783783783784166</v>
      </c>
    </row>
    <row r="13" spans="1:72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39">
        <v>257.91666666666703</v>
      </c>
      <c r="BD13" s="42">
        <v>255.42857142857142</v>
      </c>
      <c r="BE13" s="43">
        <v>257.36363636363598</v>
      </c>
      <c r="BF13" s="15">
        <v>245</v>
      </c>
      <c r="BG13" s="44">
        <v>255.625</v>
      </c>
      <c r="BH13" s="45">
        <v>240</v>
      </c>
      <c r="BI13" s="46">
        <v>240</v>
      </c>
      <c r="BJ13" s="47">
        <v>222</v>
      </c>
      <c r="BK13" s="48">
        <v>253.0201671274589</v>
      </c>
      <c r="BL13" s="47">
        <v>263.39999999999998</v>
      </c>
      <c r="BM13" s="48">
        <v>257.91666666666703</v>
      </c>
      <c r="BN13" s="44">
        <v>256.875</v>
      </c>
      <c r="BO13" s="39">
        <v>255.42857142857142</v>
      </c>
      <c r="BP13" s="49">
        <v>248.5</v>
      </c>
      <c r="BQ13" s="50">
        <v>248.5</v>
      </c>
      <c r="BR13" s="47">
        <v>255.42857142857142</v>
      </c>
      <c r="BS13" s="54">
        <f t="shared" si="0"/>
        <v>4.2565597667638437</v>
      </c>
      <c r="BT13" s="54">
        <f t="shared" si="1"/>
        <v>2.788157516527733</v>
      </c>
    </row>
    <row r="14" spans="1:72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39">
        <v>241.42857142857142</v>
      </c>
      <c r="BD14" s="42">
        <v>231.07142857142858</v>
      </c>
      <c r="BE14" s="43">
        <v>235</v>
      </c>
      <c r="BF14" s="15">
        <v>231.53846153846155</v>
      </c>
      <c r="BG14" s="44">
        <v>234.375</v>
      </c>
      <c r="BH14" s="45">
        <v>234.41176470588235</v>
      </c>
      <c r="BI14" s="46">
        <v>236.19742096677862</v>
      </c>
      <c r="BJ14" s="47">
        <v>227.64705882352942</v>
      </c>
      <c r="BK14" s="48">
        <v>229.16666666666666</v>
      </c>
      <c r="BL14" s="47">
        <v>239.11764705882354</v>
      </c>
      <c r="BM14" s="48">
        <v>228.333333333333</v>
      </c>
      <c r="BN14" s="44">
        <v>219.23076923076923</v>
      </c>
      <c r="BO14" s="39">
        <v>230.35714285714286</v>
      </c>
      <c r="BP14" s="49">
        <v>226.1875</v>
      </c>
      <c r="BQ14" s="50">
        <v>225.71428571428572</v>
      </c>
      <c r="BR14" s="47">
        <v>210</v>
      </c>
      <c r="BS14" s="54">
        <f t="shared" si="0"/>
        <v>-9.3023255813953529</v>
      </c>
      <c r="BT14" s="54">
        <f t="shared" si="1"/>
        <v>-6.9620253164556996</v>
      </c>
    </row>
    <row r="15" spans="1:72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39">
        <v>217.27272727272728</v>
      </c>
      <c r="BD15" s="42">
        <v>214.23076923076923</v>
      </c>
      <c r="BE15" s="43">
        <v>215.38461538461539</v>
      </c>
      <c r="BF15" s="15">
        <v>210.90909090909091</v>
      </c>
      <c r="BG15" s="44">
        <v>213.46153846153845</v>
      </c>
      <c r="BH15" s="45">
        <v>217.5</v>
      </c>
      <c r="BI15" s="46">
        <v>215.53846153846155</v>
      </c>
      <c r="BJ15" s="47">
        <v>216.60094335781915</v>
      </c>
      <c r="BK15" s="48">
        <v>216.0247463738198</v>
      </c>
      <c r="BL15" s="47">
        <v>206</v>
      </c>
      <c r="BM15" s="48">
        <v>211.33333333333334</v>
      </c>
      <c r="BN15" s="44">
        <v>201.727272727273</v>
      </c>
      <c r="BO15" s="39">
        <v>215.48076923076923</v>
      </c>
      <c r="BP15" s="49">
        <v>212.80033577042352</v>
      </c>
      <c r="BQ15" s="50">
        <v>214.46153846153845</v>
      </c>
      <c r="BR15" s="47">
        <v>214.18181818181819</v>
      </c>
      <c r="BS15" s="54">
        <f t="shared" si="0"/>
        <v>1.551724137931038</v>
      </c>
      <c r="BT15" s="54">
        <f t="shared" si="1"/>
        <v>-0.13042911177774233</v>
      </c>
    </row>
    <row r="16" spans="1:72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39">
        <v>231.42857142857142</v>
      </c>
      <c r="BD16" s="42">
        <v>234.16666666666666</v>
      </c>
      <c r="BE16" s="43">
        <v>230.71428571428572</v>
      </c>
      <c r="BF16" s="15">
        <v>236.66666666666666</v>
      </c>
      <c r="BG16" s="44">
        <v>228.75</v>
      </c>
      <c r="BH16" s="45">
        <v>230.83333333333334</v>
      </c>
      <c r="BI16" s="46">
        <v>232.5</v>
      </c>
      <c r="BJ16" s="47">
        <v>215</v>
      </c>
      <c r="BK16" s="48">
        <v>226.00411895770296</v>
      </c>
      <c r="BL16" s="47">
        <v>217.5</v>
      </c>
      <c r="BM16" s="48">
        <v>215.833333333333</v>
      </c>
      <c r="BN16" s="44">
        <v>211.25</v>
      </c>
      <c r="BO16" s="39">
        <v>216.2</v>
      </c>
      <c r="BP16" s="49">
        <v>219.16666666666666</v>
      </c>
      <c r="BQ16" s="50">
        <v>204.44444444444446</v>
      </c>
      <c r="BR16" s="47">
        <v>218.33333333333334</v>
      </c>
      <c r="BS16" s="54">
        <f t="shared" si="0"/>
        <v>-7.746478873239429</v>
      </c>
      <c r="BT16" s="54">
        <f t="shared" si="1"/>
        <v>6.7934782608695636</v>
      </c>
    </row>
    <row r="17" spans="1:72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39">
        <v>216.92307692307693</v>
      </c>
      <c r="BD17" s="42">
        <v>233.23076923076923</v>
      </c>
      <c r="BE17" s="43">
        <v>237.30769230769201</v>
      </c>
      <c r="BF17" s="15">
        <v>234.90909090909099</v>
      </c>
      <c r="BG17" s="44">
        <v>223.54545454545453</v>
      </c>
      <c r="BH17" s="45">
        <v>221.58333333333334</v>
      </c>
      <c r="BI17" s="46">
        <v>208.22222222222223</v>
      </c>
      <c r="BJ17" s="47">
        <v>209.53846153846155</v>
      </c>
      <c r="BK17" s="48">
        <v>202.83333333333334</v>
      </c>
      <c r="BL17" s="47">
        <v>221.43972657716648</v>
      </c>
      <c r="BM17" s="48">
        <v>221.43972657716648</v>
      </c>
      <c r="BN17" s="44">
        <v>211.666666666667</v>
      </c>
      <c r="BO17" s="39">
        <v>199.53846153846155</v>
      </c>
      <c r="BP17" s="49">
        <v>207</v>
      </c>
      <c r="BQ17" s="50">
        <v>202.4</v>
      </c>
      <c r="BR17" s="47">
        <v>211.7</v>
      </c>
      <c r="BS17" s="54">
        <f t="shared" si="0"/>
        <v>-9.880030959752359</v>
      </c>
      <c r="BT17" s="54">
        <f t="shared" si="1"/>
        <v>4.5948616600790428</v>
      </c>
    </row>
    <row r="18" spans="1:72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39">
        <v>211.25</v>
      </c>
      <c r="BD18" s="42">
        <v>218.125</v>
      </c>
      <c r="BE18" s="43">
        <v>215</v>
      </c>
      <c r="BF18" s="15">
        <v>219.9047619047619</v>
      </c>
      <c r="BG18" s="44">
        <v>219.1</v>
      </c>
      <c r="BH18" s="45">
        <v>220.90909090909091</v>
      </c>
      <c r="BI18" s="46">
        <v>224.16666666666666</v>
      </c>
      <c r="BJ18" s="47">
        <v>202.85714285714286</v>
      </c>
      <c r="BK18" s="48">
        <v>212.23411846584801</v>
      </c>
      <c r="BL18" s="47">
        <v>205.2</v>
      </c>
      <c r="BM18" s="48">
        <v>212.15662892560647</v>
      </c>
      <c r="BN18" s="44">
        <v>209.11764705882399</v>
      </c>
      <c r="BO18" s="39">
        <v>202.5</v>
      </c>
      <c r="BP18" s="49">
        <v>204.58333333333334</v>
      </c>
      <c r="BQ18" s="50">
        <v>203.25</v>
      </c>
      <c r="BR18" s="47">
        <v>202.78571428571428</v>
      </c>
      <c r="BS18" s="54">
        <f t="shared" si="0"/>
        <v>-7.784755305326982</v>
      </c>
      <c r="BT18" s="54">
        <f t="shared" si="1"/>
        <v>-0.22843085573713279</v>
      </c>
    </row>
    <row r="19" spans="1:72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39">
        <v>236.33333333333334</v>
      </c>
      <c r="BD19" s="42">
        <v>231</v>
      </c>
      <c r="BE19" s="43">
        <v>229.73684210526315</v>
      </c>
      <c r="BF19" s="15">
        <v>224.61538461538461</v>
      </c>
      <c r="BG19" s="44">
        <v>229.6875</v>
      </c>
      <c r="BH19" s="45">
        <v>227.91666666666666</v>
      </c>
      <c r="BI19" s="46">
        <v>211.05263157894737</v>
      </c>
      <c r="BJ19" s="47">
        <v>216.31578947368422</v>
      </c>
      <c r="BK19" s="48">
        <v>215.33333333333334</v>
      </c>
      <c r="BL19" s="47">
        <v>211.111111111111</v>
      </c>
      <c r="BM19" s="48">
        <v>200.5</v>
      </c>
      <c r="BN19" s="44">
        <v>197</v>
      </c>
      <c r="BO19" s="39">
        <v>212.14285714285714</v>
      </c>
      <c r="BP19" s="49">
        <v>218.5</v>
      </c>
      <c r="BQ19" s="50">
        <v>203.57142857142858</v>
      </c>
      <c r="BR19" s="47">
        <v>198.23529411764707</v>
      </c>
      <c r="BS19" s="54">
        <f t="shared" si="0"/>
        <v>-11.744560838033836</v>
      </c>
      <c r="BT19" s="54">
        <f t="shared" si="1"/>
        <v>-2.6212590299277596</v>
      </c>
    </row>
    <row r="20" spans="1:72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39">
        <v>220</v>
      </c>
      <c r="BD20" s="42">
        <v>209</v>
      </c>
      <c r="BE20" s="43">
        <v>217.5</v>
      </c>
      <c r="BF20" s="15">
        <v>221.66666666666666</v>
      </c>
      <c r="BG20" s="32">
        <v>224.29703765477819</v>
      </c>
      <c r="BH20" s="45">
        <v>220</v>
      </c>
      <c r="BI20" s="46">
        <v>220</v>
      </c>
      <c r="BJ20" s="47">
        <v>221.61403228685802</v>
      </c>
      <c r="BK20" s="48">
        <v>226.25</v>
      </c>
      <c r="BL20" s="47">
        <v>224.666666666667</v>
      </c>
      <c r="BM20" s="48">
        <v>215</v>
      </c>
      <c r="BN20" s="44">
        <v>235</v>
      </c>
      <c r="BO20" s="32">
        <v>221.166338035704</v>
      </c>
      <c r="BP20" s="49">
        <v>200</v>
      </c>
      <c r="BQ20" s="50">
        <v>197.5</v>
      </c>
      <c r="BR20" s="47">
        <v>225</v>
      </c>
      <c r="BS20" s="54">
        <f t="shared" si="0"/>
        <v>1.503759398496245</v>
      </c>
      <c r="BT20" s="54">
        <f t="shared" si="1"/>
        <v>13.924050632911392</v>
      </c>
    </row>
    <row r="21" spans="1:72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39">
        <v>241.2962962962963</v>
      </c>
      <c r="BD21" s="42">
        <v>234.04761904761904</v>
      </c>
      <c r="BE21" s="43">
        <v>228.91304347826087</v>
      </c>
      <c r="BF21" s="15">
        <v>230.5</v>
      </c>
      <c r="BG21" s="44">
        <v>228.47826086956522</v>
      </c>
      <c r="BH21" s="45">
        <v>229.54545454545453</v>
      </c>
      <c r="BI21" s="46">
        <v>222.25</v>
      </c>
      <c r="BJ21" s="47">
        <v>222.72727272727272</v>
      </c>
      <c r="BK21" s="48">
        <v>211.25</v>
      </c>
      <c r="BL21" s="47">
        <v>209.77272727272728</v>
      </c>
      <c r="BM21" s="48">
        <v>207.39130434782609</v>
      </c>
      <c r="BN21" s="44">
        <v>217.60869565217391</v>
      </c>
      <c r="BO21" s="39">
        <v>207.89473684210526</v>
      </c>
      <c r="BP21" s="49">
        <v>219.33333333333334</v>
      </c>
      <c r="BQ21" s="50">
        <v>205</v>
      </c>
      <c r="BR21" s="47">
        <v>212.75</v>
      </c>
      <c r="BS21" s="54">
        <f t="shared" si="0"/>
        <v>-7.7006507592190898</v>
      </c>
      <c r="BT21" s="54">
        <f t="shared" si="1"/>
        <v>3.7804878048780486</v>
      </c>
    </row>
    <row r="22" spans="1:72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39">
        <v>227.5</v>
      </c>
      <c r="BD22" s="42">
        <v>212.30769230769232</v>
      </c>
      <c r="BE22" s="43">
        <v>216.66666666666666</v>
      </c>
      <c r="BF22" s="15">
        <v>219</v>
      </c>
      <c r="BG22" s="44">
        <v>221.11111111111111</v>
      </c>
      <c r="BH22" s="45">
        <v>219.58333333333334</v>
      </c>
      <c r="BI22" s="46">
        <v>219.58333333333334</v>
      </c>
      <c r="BJ22" s="47">
        <v>205.5</v>
      </c>
      <c r="BK22" s="48">
        <v>223.33333333333334</v>
      </c>
      <c r="BL22" s="47">
        <v>220.45454545454547</v>
      </c>
      <c r="BM22" s="48">
        <v>216.111111111111</v>
      </c>
      <c r="BN22" s="44">
        <v>206.11111111111111</v>
      </c>
      <c r="BO22" s="39">
        <v>217.18073547441932</v>
      </c>
      <c r="BP22" s="49">
        <v>216.34222455496771</v>
      </c>
      <c r="BQ22" s="50">
        <v>220</v>
      </c>
      <c r="BR22" s="47">
        <v>225</v>
      </c>
      <c r="BS22" s="54">
        <f t="shared" si="0"/>
        <v>2.7397260273972601</v>
      </c>
      <c r="BT22" s="54">
        <f t="shared" si="1"/>
        <v>2.2727272727272729</v>
      </c>
    </row>
    <row r="23" spans="1:72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39">
        <v>232.5</v>
      </c>
      <c r="BD23" s="42">
        <v>226.83363575081248</v>
      </c>
      <c r="BE23" s="43">
        <v>239.23076923076923</v>
      </c>
      <c r="BF23" s="15">
        <v>237.142857142857</v>
      </c>
      <c r="BG23" s="44">
        <v>239.54545454545453</v>
      </c>
      <c r="BH23" s="45">
        <v>232</v>
      </c>
      <c r="BI23" s="46">
        <v>232</v>
      </c>
      <c r="BJ23" s="47">
        <v>231.71911979207826</v>
      </c>
      <c r="BK23" s="48">
        <v>231.65416494812237</v>
      </c>
      <c r="BL23" s="47">
        <v>229.375</v>
      </c>
      <c r="BM23" s="48">
        <v>220.3</v>
      </c>
      <c r="BN23" s="44">
        <v>220.3</v>
      </c>
      <c r="BO23" s="39">
        <v>208.63636363636363</v>
      </c>
      <c r="BP23" s="49">
        <v>226.44444444444446</v>
      </c>
      <c r="BQ23" s="50">
        <v>226.625</v>
      </c>
      <c r="BR23" s="47">
        <v>219.30769230769232</v>
      </c>
      <c r="BS23" s="54">
        <f t="shared" si="0"/>
        <v>-7.520852641334506</v>
      </c>
      <c r="BT23" s="54">
        <f t="shared" si="1"/>
        <v>-3.2288175145317948</v>
      </c>
    </row>
    <row r="24" spans="1:72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39">
        <v>225.88201912677189</v>
      </c>
      <c r="BD24" s="42">
        <v>221.11111111111111</v>
      </c>
      <c r="BE24" s="43">
        <v>230</v>
      </c>
      <c r="BF24" s="15">
        <v>238.07692307692307</v>
      </c>
      <c r="BG24" s="44">
        <v>225.76923076923077</v>
      </c>
      <c r="BH24" s="45">
        <v>214.16666666666666</v>
      </c>
      <c r="BI24" s="46">
        <v>214.16666666666666</v>
      </c>
      <c r="BJ24" s="47">
        <v>226.71855620624362</v>
      </c>
      <c r="BK24" s="48">
        <v>226.66666666666666</v>
      </c>
      <c r="BL24" s="47">
        <v>221.91666666666666</v>
      </c>
      <c r="BM24" s="48">
        <v>215.5</v>
      </c>
      <c r="BN24" s="44">
        <v>215.5</v>
      </c>
      <c r="BO24" s="39">
        <v>224</v>
      </c>
      <c r="BP24" s="49">
        <v>234.2</v>
      </c>
      <c r="BQ24" s="50">
        <v>240.55555555555554</v>
      </c>
      <c r="BR24" s="47">
        <v>252.125</v>
      </c>
      <c r="BS24" s="54">
        <f t="shared" si="0"/>
        <v>5.9006462035541247</v>
      </c>
      <c r="BT24" s="54">
        <f t="shared" si="1"/>
        <v>4.8094688221709063</v>
      </c>
    </row>
    <row r="25" spans="1:72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39">
        <v>233.57142857142858</v>
      </c>
      <c r="BD25" s="42">
        <v>221.66666666666666</v>
      </c>
      <c r="BE25" s="43">
        <v>233.5</v>
      </c>
      <c r="BF25" s="43">
        <v>233.5</v>
      </c>
      <c r="BG25" s="44">
        <v>211.5</v>
      </c>
      <c r="BH25" s="45">
        <v>224.5</v>
      </c>
      <c r="BI25" s="46">
        <v>224.5</v>
      </c>
      <c r="BJ25" s="47">
        <v>228.70282963876335</v>
      </c>
      <c r="BK25" s="48">
        <v>226.5</v>
      </c>
      <c r="BL25" s="47">
        <v>227.71758210055307</v>
      </c>
      <c r="BM25" s="48">
        <v>236</v>
      </c>
      <c r="BN25" s="44">
        <v>227.95379859742664</v>
      </c>
      <c r="BO25" s="39">
        <v>249.28571428571428</v>
      </c>
      <c r="BP25" s="49">
        <v>228.61294234152101</v>
      </c>
      <c r="BQ25" s="50">
        <v>249.28571428571428</v>
      </c>
      <c r="BR25" s="47">
        <v>229.5</v>
      </c>
      <c r="BS25" s="54">
        <f t="shared" si="0"/>
        <v>-1.7130620985010707</v>
      </c>
      <c r="BT25" s="54">
        <f t="shared" si="1"/>
        <v>-7.9369627507163294</v>
      </c>
    </row>
    <row r="26" spans="1:72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39">
        <v>225</v>
      </c>
      <c r="BD26" s="42">
        <v>227.5</v>
      </c>
      <c r="BE26" s="43">
        <v>232.77777777777777</v>
      </c>
      <c r="BF26" s="15">
        <v>240.75</v>
      </c>
      <c r="BG26" s="44">
        <v>230.55382637862041</v>
      </c>
      <c r="BH26" s="45">
        <v>230.83333333333334</v>
      </c>
      <c r="BI26" s="46">
        <v>230.83333333333334</v>
      </c>
      <c r="BJ26" s="47">
        <v>205.83333333333334</v>
      </c>
      <c r="BK26" s="48">
        <v>239.5</v>
      </c>
      <c r="BL26" s="47">
        <v>235</v>
      </c>
      <c r="BM26" s="48">
        <v>240.2</v>
      </c>
      <c r="BN26" s="44">
        <v>240.2</v>
      </c>
      <c r="BO26" s="39">
        <v>247.14285714285714</v>
      </c>
      <c r="BP26" s="49">
        <v>258.57142857142856</v>
      </c>
      <c r="BQ26" s="50">
        <v>256.66666666666669</v>
      </c>
      <c r="BR26" s="47">
        <v>257.5</v>
      </c>
      <c r="BS26" s="54">
        <f t="shared" si="0"/>
        <v>6.95742471443406</v>
      </c>
      <c r="BT26" s="54">
        <f t="shared" si="1"/>
        <v>0.32467532467531729</v>
      </c>
    </row>
    <row r="27" spans="1:72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39">
        <v>237.14285714285714</v>
      </c>
      <c r="BD27" s="42">
        <v>229.375</v>
      </c>
      <c r="BE27" s="43">
        <v>227.5</v>
      </c>
      <c r="BF27" s="15">
        <v>232.14285714285714</v>
      </c>
      <c r="BG27" s="44">
        <v>217.5</v>
      </c>
      <c r="BH27" s="45">
        <v>237.14285714285714</v>
      </c>
      <c r="BI27" s="46">
        <v>237.14285714285714</v>
      </c>
      <c r="BJ27" s="47">
        <v>227.47349377266269</v>
      </c>
      <c r="BK27" s="48">
        <v>209</v>
      </c>
      <c r="BL27" s="47">
        <v>212.5</v>
      </c>
      <c r="BM27" s="48">
        <v>206.625</v>
      </c>
      <c r="BN27" s="44">
        <v>200.83333333333334</v>
      </c>
      <c r="BO27" s="39">
        <v>216</v>
      </c>
      <c r="BP27" s="49">
        <v>228.33333333333334</v>
      </c>
      <c r="BQ27" s="50">
        <v>230.38461538461539</v>
      </c>
      <c r="BR27" s="47">
        <v>212.5</v>
      </c>
      <c r="BS27" s="54">
        <f t="shared" si="0"/>
        <v>-8.4615384615384599</v>
      </c>
      <c r="BT27" s="54">
        <f t="shared" si="1"/>
        <v>-7.7629382303839742</v>
      </c>
    </row>
    <row r="28" spans="1:72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39">
        <v>228</v>
      </c>
      <c r="BD28" s="42">
        <v>241.66666666666666</v>
      </c>
      <c r="BE28" s="43">
        <v>235</v>
      </c>
      <c r="BF28" s="15">
        <v>239.25</v>
      </c>
      <c r="BG28" s="44">
        <v>235</v>
      </c>
      <c r="BH28" s="45">
        <v>231.66666666666666</v>
      </c>
      <c r="BI28" s="46">
        <v>232</v>
      </c>
      <c r="BJ28" s="47">
        <v>216.66666666666666</v>
      </c>
      <c r="BK28" s="48">
        <v>235.40005340296688</v>
      </c>
      <c r="BL28" s="47">
        <v>232</v>
      </c>
      <c r="BM28" s="48">
        <v>226.66666666666666</v>
      </c>
      <c r="BN28" s="44">
        <v>191</v>
      </c>
      <c r="BO28" s="39">
        <v>173.25</v>
      </c>
      <c r="BP28" s="49">
        <v>182.5</v>
      </c>
      <c r="BQ28" s="50">
        <v>195</v>
      </c>
      <c r="BR28" s="47">
        <v>211.25</v>
      </c>
      <c r="BS28" s="54">
        <f t="shared" si="0"/>
        <v>-11.703239289446186</v>
      </c>
      <c r="BT28" s="54">
        <f t="shared" si="1"/>
        <v>8.3333333333333321</v>
      </c>
    </row>
    <row r="29" spans="1:72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39">
        <v>222.40740740740742</v>
      </c>
      <c r="BD29" s="42">
        <v>230.27777777777777</v>
      </c>
      <c r="BE29" s="43">
        <v>239.47368421052599</v>
      </c>
      <c r="BF29" s="15">
        <v>227.857142857143</v>
      </c>
      <c r="BG29" s="44">
        <v>225</v>
      </c>
      <c r="BH29" s="45">
        <v>225</v>
      </c>
      <c r="BI29" s="46">
        <v>225</v>
      </c>
      <c r="BJ29" s="47">
        <v>215</v>
      </c>
      <c r="BK29" s="48">
        <v>215.22222222222223</v>
      </c>
      <c r="BL29" s="47">
        <v>226.31578947368422</v>
      </c>
      <c r="BM29" s="48">
        <v>221.94444444444446</v>
      </c>
      <c r="BN29" s="44">
        <v>210.35</v>
      </c>
      <c r="BO29" s="39">
        <v>213.72222222222223</v>
      </c>
      <c r="BP29" s="49">
        <v>214.68421052631578</v>
      </c>
      <c r="BQ29" s="50">
        <v>221.375</v>
      </c>
      <c r="BR29" s="47">
        <v>220.78947368421052</v>
      </c>
      <c r="BS29" s="54">
        <f t="shared" si="0"/>
        <v>-3.1017983831051628</v>
      </c>
      <c r="BT29" s="54">
        <f t="shared" si="1"/>
        <v>-0.26449523017029009</v>
      </c>
    </row>
    <row r="30" spans="1:72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39">
        <v>225.69230769230799</v>
      </c>
      <c r="BD30" s="42">
        <v>214.142857142857</v>
      </c>
      <c r="BE30" s="43">
        <v>217.35204115329111</v>
      </c>
      <c r="BF30" s="15">
        <v>231</v>
      </c>
      <c r="BG30" s="44">
        <v>218.91291579550204</v>
      </c>
      <c r="BH30" s="45">
        <v>207.77777777777777</v>
      </c>
      <c r="BI30" s="46">
        <v>217.81818181818201</v>
      </c>
      <c r="BJ30" s="47">
        <v>218.01973334254254</v>
      </c>
      <c r="BK30" s="48">
        <v>218.97040225239013</v>
      </c>
      <c r="BL30" s="47">
        <v>220.91678802693619</v>
      </c>
      <c r="BM30" s="48">
        <v>215.625</v>
      </c>
      <c r="BN30" s="44">
        <v>221.81818181818181</v>
      </c>
      <c r="BO30" s="39">
        <v>209.28571428571428</v>
      </c>
      <c r="BP30" s="49">
        <v>196.33333333333334</v>
      </c>
      <c r="BQ30" s="50">
        <v>218.8</v>
      </c>
      <c r="BR30" s="47">
        <v>213.88888888888889</v>
      </c>
      <c r="BS30" s="54">
        <f t="shared" si="0"/>
        <v>-7.4074074074074083</v>
      </c>
      <c r="BT30" s="54">
        <f t="shared" si="1"/>
        <v>-2.2445663213487776</v>
      </c>
    </row>
    <row r="31" spans="1:72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39">
        <v>230</v>
      </c>
      <c r="BD31" s="42">
        <v>221.25</v>
      </c>
      <c r="BE31" s="43">
        <v>221.42857142857142</v>
      </c>
      <c r="BF31" s="15">
        <v>228.57142857142858</v>
      </c>
      <c r="BG31" s="44">
        <v>221.42857142857142</v>
      </c>
      <c r="BH31" s="45">
        <v>238.75</v>
      </c>
      <c r="BI31" s="46">
        <v>222.22222222222223</v>
      </c>
      <c r="BJ31" s="47">
        <v>218.33333333333334</v>
      </c>
      <c r="BK31" s="48">
        <v>240</v>
      </c>
      <c r="BL31" s="47">
        <v>233.75</v>
      </c>
      <c r="BM31" s="48">
        <v>235</v>
      </c>
      <c r="BN31" s="44">
        <v>247.77777777777777</v>
      </c>
      <c r="BO31" s="39">
        <v>242.5</v>
      </c>
      <c r="BP31" s="49">
        <v>250</v>
      </c>
      <c r="BQ31" s="50">
        <v>235</v>
      </c>
      <c r="BR31" s="47">
        <v>251.25</v>
      </c>
      <c r="BS31" s="54">
        <f t="shared" si="0"/>
        <v>9.9218749999999947</v>
      </c>
      <c r="BT31" s="54">
        <f t="shared" si="1"/>
        <v>6.9148936170212769</v>
      </c>
    </row>
    <row r="32" spans="1:72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39">
        <v>223.88888888888889</v>
      </c>
      <c r="BD32" s="42">
        <v>233.72727272727272</v>
      </c>
      <c r="BE32" s="43">
        <v>216.35714285714286</v>
      </c>
      <c r="BF32" s="15">
        <v>218</v>
      </c>
      <c r="BG32" s="44">
        <v>222.66666666666666</v>
      </c>
      <c r="BH32" s="45">
        <v>221.90909090909091</v>
      </c>
      <c r="BI32" s="46">
        <v>215.5</v>
      </c>
      <c r="BJ32" s="47">
        <v>211.11111111111111</v>
      </c>
      <c r="BK32" s="48">
        <v>220.5545379115722</v>
      </c>
      <c r="BL32" s="47">
        <v>219.09090909090901</v>
      </c>
      <c r="BM32" s="48">
        <v>209.9</v>
      </c>
      <c r="BN32" s="44">
        <v>200.4</v>
      </c>
      <c r="BO32" s="39">
        <v>199.9</v>
      </c>
      <c r="BP32" s="49">
        <v>205</v>
      </c>
      <c r="BQ32" s="50">
        <v>211.92307692307693</v>
      </c>
      <c r="BR32" s="47">
        <v>210.71428571428572</v>
      </c>
      <c r="BS32" s="54">
        <f t="shared" si="0"/>
        <v>-3.3420707732634303</v>
      </c>
      <c r="BT32" s="54">
        <f t="shared" si="1"/>
        <v>-0.57039149598133387</v>
      </c>
    </row>
    <row r="33" spans="1:72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39">
        <v>221.78571428571428</v>
      </c>
      <c r="BD33" s="42">
        <v>218.63636363636363</v>
      </c>
      <c r="BE33" s="43">
        <v>239.23076923076923</v>
      </c>
      <c r="BF33" s="15">
        <v>230</v>
      </c>
      <c r="BG33" s="44">
        <v>230</v>
      </c>
      <c r="BH33" s="45">
        <v>240</v>
      </c>
      <c r="BI33" s="46">
        <v>220.55555555555554</v>
      </c>
      <c r="BJ33" s="47">
        <v>213.5</v>
      </c>
      <c r="BK33" s="48">
        <v>227.03161875402625</v>
      </c>
      <c r="BL33" s="47">
        <v>222.083333333333</v>
      </c>
      <c r="BM33" s="48">
        <v>213.33333333333334</v>
      </c>
      <c r="BN33" s="44">
        <v>218.63636363636363</v>
      </c>
      <c r="BO33" s="39">
        <v>220.5</v>
      </c>
      <c r="BP33" s="49">
        <v>220.5</v>
      </c>
      <c r="BQ33" s="50">
        <v>215.8</v>
      </c>
      <c r="BR33" s="47">
        <v>223.84615384615384</v>
      </c>
      <c r="BS33" s="54">
        <f t="shared" si="0"/>
        <v>-2.6755852842809391</v>
      </c>
      <c r="BT33" s="54">
        <f t="shared" si="1"/>
        <v>3.7285235617024224</v>
      </c>
    </row>
    <row r="34" spans="1:72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39">
        <v>231.66666666666666</v>
      </c>
      <c r="BD34" s="42">
        <v>221.42857142857142</v>
      </c>
      <c r="BE34" s="43">
        <v>227.5</v>
      </c>
      <c r="BF34" s="15">
        <v>229.64285714285714</v>
      </c>
      <c r="BG34" s="44">
        <v>233.63636363636363</v>
      </c>
      <c r="BH34" s="45">
        <v>220.45454545454547</v>
      </c>
      <c r="BI34" s="46">
        <v>229.23076923076923</v>
      </c>
      <c r="BJ34" s="47">
        <v>220</v>
      </c>
      <c r="BK34" s="48">
        <v>228.37541503748713</v>
      </c>
      <c r="BL34" s="47">
        <v>228.15805036938121</v>
      </c>
      <c r="BM34" s="48">
        <v>224.09090909090901</v>
      </c>
      <c r="BN34" s="44">
        <v>212.363636363636</v>
      </c>
      <c r="BO34" s="39">
        <v>210.54545454545453</v>
      </c>
      <c r="BP34" s="49">
        <v>192.66666666666666</v>
      </c>
      <c r="BQ34" s="50">
        <v>201.09090909090909</v>
      </c>
      <c r="BR34" s="47">
        <v>194.6</v>
      </c>
      <c r="BS34" s="54">
        <f t="shared" si="0"/>
        <v>-15.259720062208398</v>
      </c>
      <c r="BT34" s="54">
        <f t="shared" si="1"/>
        <v>-3.2278481012658267</v>
      </c>
    </row>
    <row r="35" spans="1:72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39">
        <v>215.7391304347826</v>
      </c>
      <c r="BD35" s="42">
        <v>222</v>
      </c>
      <c r="BE35" s="43">
        <v>220</v>
      </c>
      <c r="BF35" s="15">
        <v>230.5</v>
      </c>
      <c r="BG35" s="44">
        <v>223.40909090909091</v>
      </c>
      <c r="BH35" s="45">
        <v>225.4</v>
      </c>
      <c r="BI35" s="46">
        <v>213</v>
      </c>
      <c r="BJ35" s="47">
        <v>215.52631578947367</v>
      </c>
      <c r="BK35" s="48">
        <v>221.95492287842202</v>
      </c>
      <c r="BL35" s="47">
        <v>217.8125</v>
      </c>
      <c r="BM35" s="48">
        <v>221.27565705815402</v>
      </c>
      <c r="BN35" s="44">
        <v>219.12192782948097</v>
      </c>
      <c r="BO35" s="39">
        <v>198.53333333333299</v>
      </c>
      <c r="BP35" s="49">
        <v>197.57142857142858</v>
      </c>
      <c r="BQ35" s="50">
        <v>202.1875</v>
      </c>
      <c r="BR35" s="47">
        <v>208.29411764705881</v>
      </c>
      <c r="BS35" s="54">
        <f t="shared" si="0"/>
        <v>-9.6337884394538769</v>
      </c>
      <c r="BT35" s="54">
        <f t="shared" si="1"/>
        <v>3.0202745704154865</v>
      </c>
    </row>
    <row r="36" spans="1:72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39">
        <v>218</v>
      </c>
      <c r="BD36" s="42">
        <v>225</v>
      </c>
      <c r="BE36" s="43">
        <v>237.5</v>
      </c>
      <c r="BF36" s="15">
        <v>230</v>
      </c>
      <c r="BG36" s="44">
        <v>207.5</v>
      </c>
      <c r="BH36" s="45">
        <v>228.57142857142901</v>
      </c>
      <c r="BI36" s="46">
        <v>235</v>
      </c>
      <c r="BJ36" s="47">
        <v>213.5</v>
      </c>
      <c r="BK36" s="48">
        <v>214.28571428571428</v>
      </c>
      <c r="BL36" s="47">
        <v>212.5</v>
      </c>
      <c r="BM36" s="48">
        <v>205.83333333333334</v>
      </c>
      <c r="BN36" s="44">
        <v>220</v>
      </c>
      <c r="BO36" s="39">
        <v>201.83333333333334</v>
      </c>
      <c r="BP36" s="49">
        <v>235</v>
      </c>
      <c r="BQ36" s="50">
        <v>233.75</v>
      </c>
      <c r="BR36" s="47">
        <v>227.14285714285714</v>
      </c>
      <c r="BS36" s="54">
        <f t="shared" si="0"/>
        <v>-1.2422360248447224</v>
      </c>
      <c r="BT36" s="54">
        <f t="shared" si="1"/>
        <v>-2.8265851795263579</v>
      </c>
    </row>
    <row r="37" spans="1:72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39">
        <v>214.44444444444446</v>
      </c>
      <c r="BD37" s="42">
        <v>208.8125</v>
      </c>
      <c r="BE37" s="43">
        <v>203.8125</v>
      </c>
      <c r="BF37" s="15">
        <v>205.3125</v>
      </c>
      <c r="BG37" s="44">
        <v>201.82142857142858</v>
      </c>
      <c r="BH37" s="45">
        <v>206.76470588235293</v>
      </c>
      <c r="BI37" s="46">
        <v>209.5868753588276</v>
      </c>
      <c r="BJ37" s="47">
        <v>208.90061351349482</v>
      </c>
      <c r="BK37" s="48">
        <v>208.59831898773888</v>
      </c>
      <c r="BL37" s="47">
        <v>204.0625</v>
      </c>
      <c r="BM37" s="48">
        <v>197.066666666667</v>
      </c>
      <c r="BN37" s="44">
        <v>203.58823529411765</v>
      </c>
      <c r="BO37" s="39">
        <v>205.3125</v>
      </c>
      <c r="BP37" s="49">
        <v>215.41176470588235</v>
      </c>
      <c r="BQ37" s="50">
        <v>205.46666666666667</v>
      </c>
      <c r="BR37" s="47">
        <v>209.70588235294119</v>
      </c>
      <c r="BS37" s="54">
        <f t="shared" si="0"/>
        <v>2.1398513743396959</v>
      </c>
      <c r="BT37" s="54">
        <f t="shared" si="1"/>
        <v>2.0632133450395131</v>
      </c>
    </row>
    <row r="38" spans="1:72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39">
        <v>235.71428571428572</v>
      </c>
      <c r="BD38" s="42">
        <v>236.25</v>
      </c>
      <c r="BE38" s="43">
        <v>236</v>
      </c>
      <c r="BF38" s="15">
        <v>235</v>
      </c>
      <c r="BG38" s="44">
        <v>234.43896953350904</v>
      </c>
      <c r="BH38" s="45">
        <v>239.28571428571399</v>
      </c>
      <c r="BI38" s="46">
        <v>249.28571428571428</v>
      </c>
      <c r="BJ38" s="47">
        <v>239.16666666666666</v>
      </c>
      <c r="BK38" s="48">
        <v>235</v>
      </c>
      <c r="BL38" s="47">
        <v>235.3</v>
      </c>
      <c r="BM38" s="48">
        <v>236.87117442514707</v>
      </c>
      <c r="BN38" s="44">
        <v>237.06489968177075</v>
      </c>
      <c r="BO38" s="39">
        <v>232.5</v>
      </c>
      <c r="BP38" s="49">
        <v>228.75</v>
      </c>
      <c r="BQ38" s="50">
        <v>233.33333333333334</v>
      </c>
      <c r="BR38" s="47">
        <v>220</v>
      </c>
      <c r="BS38" s="54">
        <f t="shared" si="0"/>
        <v>-6.3829787234042552</v>
      </c>
      <c r="BT38" s="54">
        <f t="shared" si="1"/>
        <v>-5.714285714285718</v>
      </c>
    </row>
    <row r="39" spans="1:72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39">
        <v>212</v>
      </c>
      <c r="BD39" s="42">
        <v>224.04274254219101</v>
      </c>
      <c r="BE39" s="43">
        <v>246.66666666666666</v>
      </c>
      <c r="BF39" s="15">
        <v>254.28571428571428</v>
      </c>
      <c r="BG39" s="44">
        <v>252.85714285714286</v>
      </c>
      <c r="BH39" s="45">
        <v>243.33333333333334</v>
      </c>
      <c r="BI39" s="46">
        <v>243.33333333333334</v>
      </c>
      <c r="BJ39" s="47">
        <v>239.03420165493716</v>
      </c>
      <c r="BK39" s="48">
        <v>233.75</v>
      </c>
      <c r="BL39" s="47">
        <v>238.7120961720907</v>
      </c>
      <c r="BM39" s="48">
        <v>245.666666666667</v>
      </c>
      <c r="BN39" s="44">
        <v>239.12175228962576</v>
      </c>
      <c r="BO39" s="39">
        <v>239.12175228962576</v>
      </c>
      <c r="BP39" s="49">
        <v>251.666666666667</v>
      </c>
      <c r="BQ39" s="50">
        <v>266</v>
      </c>
      <c r="BR39" s="47">
        <v>251.66666666666666</v>
      </c>
      <c r="BS39" s="54">
        <f t="shared" si="0"/>
        <v>-1.0299625468164799</v>
      </c>
      <c r="BT39" s="54">
        <f t="shared" si="1"/>
        <v>-5.388471177944866</v>
      </c>
    </row>
    <row r="40" spans="1:72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39">
        <v>210.625</v>
      </c>
      <c r="BD40" s="42">
        <v>220.49808005545708</v>
      </c>
      <c r="BE40" s="43">
        <v>235</v>
      </c>
      <c r="BF40" s="15">
        <v>230</v>
      </c>
      <c r="BG40" s="44">
        <v>220</v>
      </c>
      <c r="BH40" s="45">
        <v>212.5</v>
      </c>
      <c r="BI40" s="46">
        <v>215</v>
      </c>
      <c r="BJ40" s="47">
        <v>217.68556789174963</v>
      </c>
      <c r="BK40" s="48">
        <v>220</v>
      </c>
      <c r="BL40" s="47">
        <v>227.5</v>
      </c>
      <c r="BM40" s="48">
        <v>221.66666666666666</v>
      </c>
      <c r="BN40" s="44">
        <v>213.33333333333334</v>
      </c>
      <c r="BO40" s="39">
        <v>235</v>
      </c>
      <c r="BP40" s="49">
        <v>223.33333333333334</v>
      </c>
      <c r="BQ40" s="50">
        <v>231.25</v>
      </c>
      <c r="BR40" s="47">
        <v>215</v>
      </c>
      <c r="BS40" s="54">
        <f t="shared" si="0"/>
        <v>-6.5217391304347823</v>
      </c>
      <c r="BT40" s="54">
        <f t="shared" si="1"/>
        <v>-7.0270270270270272</v>
      </c>
    </row>
    <row r="41" spans="1:72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39">
        <v>215.54620806945309</v>
      </c>
      <c r="BD41" s="42">
        <v>210.71428571428601</v>
      </c>
      <c r="BE41" s="43">
        <v>230</v>
      </c>
      <c r="BF41" s="15">
        <v>220.916666666667</v>
      </c>
      <c r="BG41" s="44">
        <v>227.27272727272728</v>
      </c>
      <c r="BH41" s="45">
        <v>233.75</v>
      </c>
      <c r="BI41" s="46">
        <v>233.75</v>
      </c>
      <c r="BJ41" s="47">
        <v>220.15395950207989</v>
      </c>
      <c r="BK41" s="48">
        <v>219.85678708312497</v>
      </c>
      <c r="BL41" s="47">
        <v>220.69877650933935</v>
      </c>
      <c r="BM41" s="48">
        <v>214.642857142857</v>
      </c>
      <c r="BN41" s="44">
        <v>204.64285714285714</v>
      </c>
      <c r="BO41" s="39">
        <v>220.82676748415651</v>
      </c>
      <c r="BP41" s="49">
        <v>248</v>
      </c>
      <c r="BQ41" s="50">
        <v>257.5</v>
      </c>
      <c r="BR41" s="47">
        <v>262.777777777778</v>
      </c>
      <c r="BS41" s="54">
        <f t="shared" si="0"/>
        <v>18.948824343015136</v>
      </c>
      <c r="BT41" s="54">
        <f t="shared" si="1"/>
        <v>2.0496224379720385</v>
      </c>
    </row>
    <row r="42" spans="1:72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9">
        <f t="shared" ref="BC42:BD42" si="20">AVERAGE(BC5:BC41)</f>
        <v>226.1900682397615</v>
      </c>
      <c r="BD42" s="9">
        <f t="shared" si="20"/>
        <v>225.07836994176486</v>
      </c>
      <c r="BE42" s="9">
        <f t="shared" ref="BE42:BF42" si="21">AVERAGE(BE5:BE41)</f>
        <v>229.80901540711858</v>
      </c>
      <c r="BF42" s="9">
        <f t="shared" si="21"/>
        <v>229.78181371931379</v>
      </c>
      <c r="BG42" s="9">
        <f t="shared" ref="BG42:BH42" si="22">AVERAGE(BG5:BG41)</f>
        <v>226.24706385417252</v>
      </c>
      <c r="BH42" s="9">
        <f t="shared" si="22"/>
        <v>226.78236980295804</v>
      </c>
      <c r="BI42" s="9">
        <f t="shared" ref="BI42:BJ42" si="23">AVERAGE(BI5:BI41)</f>
        <v>224.11040887895334</v>
      </c>
      <c r="BJ42" s="9">
        <f t="shared" si="23"/>
        <v>219.12666295111671</v>
      </c>
      <c r="BK42" s="9">
        <f t="shared" ref="BK42:BL42" si="24">AVERAGE(BK5:BK41)</f>
        <v>224.36956632399361</v>
      </c>
      <c r="BL42" s="9">
        <f t="shared" si="24"/>
        <v>224.43370682724094</v>
      </c>
      <c r="BM42" s="9">
        <f t="shared" ref="BM42:BN42" si="25">AVERAGE(BM5:BM41)</f>
        <v>221.87571463384828</v>
      </c>
      <c r="BN42" s="9">
        <f t="shared" si="25"/>
        <v>219.68298762575532</v>
      </c>
      <c r="BO42" s="9">
        <f t="shared" ref="BO42:BP42" si="26">AVERAGE(BO5:BO41)</f>
        <v>219.79930768681163</v>
      </c>
      <c r="BP42" s="9">
        <f t="shared" si="26"/>
        <v>223.74380334948256</v>
      </c>
      <c r="BQ42" s="9">
        <f t="shared" ref="BQ42:BR42" si="27">AVERAGE(BQ5:BQ41)</f>
        <v>224.37236903486908</v>
      </c>
      <c r="BR42" s="9">
        <f t="shared" si="27"/>
        <v>224.8571059814868</v>
      </c>
      <c r="BS42" s="55">
        <f t="shared" si="0"/>
        <v>-2.1432104038671609</v>
      </c>
      <c r="BT42" s="55">
        <f t="shared" si="1"/>
        <v>0.21604128382777116</v>
      </c>
    </row>
    <row r="43" spans="1:72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8">E42/D42*100-100</f>
        <v>4.1031303754704282</v>
      </c>
      <c r="F43" s="9">
        <f t="shared" si="28"/>
        <v>1.0249217719389208</v>
      </c>
      <c r="G43" s="9">
        <f t="shared" si="28"/>
        <v>-0.60255463081912808</v>
      </c>
      <c r="H43" s="9">
        <f t="shared" si="28"/>
        <v>7.2216487759870489</v>
      </c>
      <c r="I43" s="9">
        <f t="shared" ref="I43" si="29">I42/H42*100-100</f>
        <v>0.67037993955159436</v>
      </c>
      <c r="J43" s="9">
        <f>J42/I42*100-100</f>
        <v>-2.4165419909857917</v>
      </c>
      <c r="K43" s="9">
        <f t="shared" ref="K43" si="30">K42/J42*100-100</f>
        <v>-7.7994576038893655</v>
      </c>
      <c r="L43" s="9">
        <f t="shared" ref="L43" si="31">L42/K42*100-100</f>
        <v>-1.0758062255718528</v>
      </c>
      <c r="M43" s="9">
        <f t="shared" ref="M43" si="32">M42/L42*100-100</f>
        <v>4.0760379149903088</v>
      </c>
      <c r="N43" s="9">
        <f t="shared" ref="N43" si="33">N42/M42*100-100</f>
        <v>-2.1983002774388609</v>
      </c>
      <c r="O43" s="9">
        <f t="shared" ref="O43" si="34">O42/N42*100-100</f>
        <v>23.253048673309905</v>
      </c>
      <c r="P43" s="9">
        <f t="shared" ref="P43" si="35">P42/O42*100-100</f>
        <v>12.614077712555073</v>
      </c>
      <c r="Q43" s="9">
        <f t="shared" ref="Q43" si="36">Q42/P42*100-100</f>
        <v>-4.8511010091539646</v>
      </c>
      <c r="R43" s="9">
        <f t="shared" ref="R43" si="37">R42/Q42*100-100</f>
        <v>-1.9504597551869978</v>
      </c>
      <c r="S43" s="9">
        <f t="shared" ref="S43:U43" si="38">S42/R42*100-100</f>
        <v>-2.8229494912888669</v>
      </c>
      <c r="T43" s="9">
        <f t="shared" si="38"/>
        <v>4.4947843156112555</v>
      </c>
      <c r="U43" s="9">
        <f t="shared" si="38"/>
        <v>0.29684373645757489</v>
      </c>
      <c r="V43" s="9">
        <f t="shared" ref="V43" si="39">V42/U42*100-100</f>
        <v>15.767937415338167</v>
      </c>
      <c r="W43" s="9">
        <f t="shared" ref="W43:AQ43" si="40">W42/V42*100-100</f>
        <v>9.7626245702138021</v>
      </c>
      <c r="X43" s="9">
        <f t="shared" si="40"/>
        <v>-5.9443417580118592</v>
      </c>
      <c r="Y43" s="9">
        <f t="shared" si="40"/>
        <v>-2.2624290635974376</v>
      </c>
      <c r="Z43" s="9">
        <f t="shared" si="40"/>
        <v>-5.6491698059628419</v>
      </c>
      <c r="AA43" s="9">
        <f t="shared" si="40"/>
        <v>-2.7172083189478116</v>
      </c>
      <c r="AB43" s="9">
        <f t="shared" si="40"/>
        <v>-6.0808105072686658</v>
      </c>
      <c r="AC43" s="9">
        <f t="shared" si="40"/>
        <v>-0.70318642602846637</v>
      </c>
      <c r="AD43" s="9">
        <f t="shared" si="40"/>
        <v>-5.827122207081743</v>
      </c>
      <c r="AE43" s="9">
        <f t="shared" si="40"/>
        <v>9.2837419408763822</v>
      </c>
      <c r="AF43" s="9">
        <f t="shared" si="40"/>
        <v>-1.3327635660286319</v>
      </c>
      <c r="AG43" s="9">
        <f t="shared" si="40"/>
        <v>3.6728594461543196</v>
      </c>
      <c r="AH43" s="9">
        <f t="shared" si="40"/>
        <v>3.5035804799939569</v>
      </c>
      <c r="AI43" s="9">
        <f t="shared" si="40"/>
        <v>-1.8397295640868521</v>
      </c>
      <c r="AJ43" s="9">
        <f t="shared" si="40"/>
        <v>-1.6548006939177355</v>
      </c>
      <c r="AK43" s="9">
        <f t="shared" si="40"/>
        <v>-1.0022225494315506</v>
      </c>
      <c r="AL43" s="9">
        <f t="shared" si="40"/>
        <v>0.64716068534322346</v>
      </c>
      <c r="AM43" s="9">
        <f t="shared" si="40"/>
        <v>-0.3371119136877212</v>
      </c>
      <c r="AN43" s="9">
        <f t="shared" si="40"/>
        <v>-0.31723143425337241</v>
      </c>
      <c r="AO43" s="9">
        <f t="shared" si="40"/>
        <v>1.7917341769652353</v>
      </c>
      <c r="AP43" s="9">
        <f t="shared" si="40"/>
        <v>1.7571657271875409</v>
      </c>
      <c r="AQ43" s="9">
        <f t="shared" si="40"/>
        <v>3.6323214286298366</v>
      </c>
      <c r="AR43" s="9">
        <f t="shared" ref="AR43" si="41">AR42/AQ42*100-100</f>
        <v>9.7927334680207423E-2</v>
      </c>
      <c r="AS43" s="9">
        <f t="shared" ref="AS43" si="42">AS42/AR42*100-100</f>
        <v>0.92100677983013668</v>
      </c>
      <c r="AT43" s="9">
        <f t="shared" ref="AT43" si="43">AT42/AS42*100-100</f>
        <v>1.5898021764772352</v>
      </c>
      <c r="AU43" s="9">
        <f t="shared" ref="AU43:AY43" si="44">AU42/AT42*100-100</f>
        <v>0.23061035438989563</v>
      </c>
      <c r="AV43" s="9">
        <f t="shared" si="44"/>
        <v>1.5756661091914026</v>
      </c>
      <c r="AW43" s="9">
        <f t="shared" si="44"/>
        <v>0.65911757365209667</v>
      </c>
      <c r="AX43" s="9">
        <f t="shared" si="44"/>
        <v>-1.1505873326067331</v>
      </c>
      <c r="AY43" s="9">
        <f t="shared" si="44"/>
        <v>-1.4601737061134941</v>
      </c>
      <c r="AZ43" s="9">
        <f t="shared" ref="AZ43:BD43" si="45">AZ42/AY42*100-100</f>
        <v>0.1220049629920652</v>
      </c>
      <c r="BA43" s="9">
        <f t="shared" si="45"/>
        <v>1.8291243341523398</v>
      </c>
      <c r="BB43" s="9">
        <f t="shared" si="45"/>
        <v>-0.50353202675800901</v>
      </c>
      <c r="BC43" s="9">
        <f t="shared" si="45"/>
        <v>-0.760103713499376</v>
      </c>
      <c r="BD43" s="9">
        <f t="shared" si="45"/>
        <v>-0.49148855502278366</v>
      </c>
      <c r="BE43" s="9">
        <f t="shared" ref="BE43:BK43" si="46">BE42/BD42*100-100</f>
        <v>2.1017770239662354</v>
      </c>
      <c r="BF43" s="9">
        <f t="shared" si="46"/>
        <v>-1.1836649557281476E-2</v>
      </c>
      <c r="BG43" s="9">
        <f t="shared" si="46"/>
        <v>-1.5383070609143488</v>
      </c>
      <c r="BH43" s="9">
        <f t="shared" si="46"/>
        <v>0.23660238487362051</v>
      </c>
      <c r="BI43" s="9">
        <f t="shared" si="46"/>
        <v>-1.1782048694200853</v>
      </c>
      <c r="BJ43" s="9">
        <f t="shared" si="46"/>
        <v>-2.2237904757598415</v>
      </c>
      <c r="BK43" s="9">
        <f t="shared" si="46"/>
        <v>2.3926359769584451</v>
      </c>
      <c r="BL43" s="9">
        <f t="shared" ref="BL43:BP43" si="47">BL42/BK42*100-100</f>
        <v>2.8586989001325946E-2</v>
      </c>
      <c r="BM43" s="9">
        <f t="shared" si="47"/>
        <v>-1.1397540189280448</v>
      </c>
      <c r="BN43" s="9">
        <f t="shared" si="47"/>
        <v>-0.98826814449320466</v>
      </c>
      <c r="BO43" s="9">
        <f t="shared" si="47"/>
        <v>5.294905277530404E-2</v>
      </c>
      <c r="BP43" s="9">
        <f t="shared" si="47"/>
        <v>1.7945896664476066</v>
      </c>
      <c r="BQ43" s="9">
        <f>BQ42/BP42*100-100</f>
        <v>0.28093099159698909</v>
      </c>
      <c r="BR43" s="9">
        <f>BR42/BQ42*100-100</f>
        <v>0.21604128382777787</v>
      </c>
      <c r="BS43" s="56"/>
      <c r="BT43" s="56"/>
    </row>
    <row r="44" spans="1:72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48">O42/C42*100-100</f>
        <v>20.721070868497392</v>
      </c>
      <c r="P44" s="9">
        <f t="shared" si="48"/>
        <v>41.889883000593215</v>
      </c>
      <c r="Q44" s="9">
        <f t="shared" si="48"/>
        <v>29.685496456766828</v>
      </c>
      <c r="R44" s="9">
        <f t="shared" si="48"/>
        <v>25.866004951841987</v>
      </c>
      <c r="S44" s="9">
        <f t="shared" si="48"/>
        <v>23.054340834470423</v>
      </c>
      <c r="T44" s="9">
        <f t="shared" si="48"/>
        <v>19.924818834509921</v>
      </c>
      <c r="U44" s="9">
        <f t="shared" si="48"/>
        <v>19.479839273381018</v>
      </c>
      <c r="V44" s="9">
        <f t="shared" ref="V44" si="49">V42/J42*100-100</f>
        <v>41.744664901275826</v>
      </c>
      <c r="W44" s="9">
        <f t="shared" ref="W44:AQ44" si="50">W42/K42*100-100</f>
        <v>68.743762607689405</v>
      </c>
      <c r="X44" s="9">
        <f t="shared" si="50"/>
        <v>60.439070168077905</v>
      </c>
      <c r="Y44" s="9">
        <f t="shared" si="50"/>
        <v>50.66796657200976</v>
      </c>
      <c r="Z44" s="9">
        <f t="shared" si="50"/>
        <v>45.351745113252463</v>
      </c>
      <c r="AA44" s="9">
        <f t="shared" si="50"/>
        <v>14.725142238140521</v>
      </c>
      <c r="AB44" s="9">
        <f t="shared" si="50"/>
        <v>-4.320200526375146</v>
      </c>
      <c r="AC44" s="9">
        <f t="shared" si="50"/>
        <v>-0.14914190397999505</v>
      </c>
      <c r="AD44" s="9">
        <f t="shared" si="50"/>
        <v>-4.0970244886797076</v>
      </c>
      <c r="AE44" s="9">
        <f t="shared" si="50"/>
        <v>7.8509377705573371</v>
      </c>
      <c r="AF44" s="9">
        <f t="shared" si="50"/>
        <v>1.8362212652878185</v>
      </c>
      <c r="AG44" s="9">
        <f t="shared" si="50"/>
        <v>5.2640527901874918</v>
      </c>
      <c r="AH44" s="9">
        <f t="shared" si="50"/>
        <v>-5.887531531886907</v>
      </c>
      <c r="AI44" s="9">
        <f t="shared" si="50"/>
        <v>-15.835600757598257</v>
      </c>
      <c r="AJ44" s="9">
        <f t="shared" si="50"/>
        <v>-11.997164522786747</v>
      </c>
      <c r="AK44" s="9">
        <f t="shared" si="50"/>
        <v>-10.862475523756714</v>
      </c>
      <c r="AL44" s="9">
        <f t="shared" si="50"/>
        <v>-4.9140454768234321</v>
      </c>
      <c r="AM44" s="9">
        <f t="shared" si="50"/>
        <v>-2.5876963390096108</v>
      </c>
      <c r="AN44" s="9">
        <f t="shared" si="50"/>
        <v>3.3902461652551636</v>
      </c>
      <c r="AO44" s="9">
        <f t="shared" si="50"/>
        <v>5.9880178965114226</v>
      </c>
      <c r="AP44" s="9">
        <f t="shared" si="50"/>
        <v>14.523847576445831</v>
      </c>
      <c r="AQ44" s="9">
        <f t="shared" si="50"/>
        <v>8.6014440254668045</v>
      </c>
      <c r="AR44" s="9">
        <f t="shared" ref="AR44" si="51">AR42/AF42*100-100</f>
        <v>10.176182544418367</v>
      </c>
      <c r="AS44" s="9">
        <f t="shared" ref="AS44" si="52">AS42/AG42*100-100</f>
        <v>7.2517081610552907</v>
      </c>
      <c r="AT44" s="9">
        <f t="shared" ref="AT44" si="53">AT42/AH42*100-100</f>
        <v>5.2686270817161613</v>
      </c>
      <c r="AU44" s="9">
        <f t="shared" ref="AU44:AY44" si="54">AU42/AI42*100-100</f>
        <v>7.4888923666697877</v>
      </c>
      <c r="AV44" s="9">
        <f t="shared" si="54"/>
        <v>11.01971340260846</v>
      </c>
      <c r="AW44" s="9">
        <f t="shared" si="54"/>
        <v>12.882800727180935</v>
      </c>
      <c r="AX44" s="9">
        <f t="shared" si="54"/>
        <v>10.866501112903975</v>
      </c>
      <c r="AY44" s="9">
        <f t="shared" si="54"/>
        <v>9.6171902224549228</v>
      </c>
      <c r="AZ44" s="9">
        <f t="shared" ref="AZ44:BD44" si="55">AZ42/AN42*100-100</f>
        <v>10.100201081826498</v>
      </c>
      <c r="BA44" s="9">
        <f t="shared" si="55"/>
        <v>10.140643106496455</v>
      </c>
      <c r="BB44" s="9">
        <f t="shared" si="55"/>
        <v>7.6936930297172523</v>
      </c>
      <c r="BC44" s="9">
        <f t="shared" si="55"/>
        <v>3.1291278593977836</v>
      </c>
      <c r="BD44" s="9">
        <f t="shared" si="55"/>
        <v>2.5218630711040078</v>
      </c>
      <c r="BE44" s="9">
        <f t="shared" ref="BE44:BK44" si="56">BE42/AS42*100-100</f>
        <v>3.7213632460462662</v>
      </c>
      <c r="BF44" s="9">
        <f t="shared" si="56"/>
        <v>2.0861187736186366</v>
      </c>
      <c r="BG44" s="9">
        <f t="shared" si="56"/>
        <v>0.28445446447219069</v>
      </c>
      <c r="BH44" s="9">
        <f t="shared" si="56"/>
        <v>-1.0375873220125555</v>
      </c>
      <c r="BI44" s="9">
        <f t="shared" si="56"/>
        <v>-2.8439399527197935</v>
      </c>
      <c r="BJ44" s="9">
        <f t="shared" si="56"/>
        <v>-3.8987584509333715</v>
      </c>
      <c r="BK44" s="9">
        <f t="shared" si="56"/>
        <v>-0.14129501791278187</v>
      </c>
      <c r="BL44" s="9">
        <f t="shared" ref="BL44:BP44" si="57">BL42/AZ42*100-100</f>
        <v>-0.23446732212516963</v>
      </c>
      <c r="BM44" s="9">
        <f t="shared" si="57"/>
        <v>-3.1431806424806013</v>
      </c>
      <c r="BN44" s="9">
        <f t="shared" si="57"/>
        <v>-3.6150566753481002</v>
      </c>
      <c r="BO44" s="9">
        <f t="shared" si="57"/>
        <v>-2.8253939718412653</v>
      </c>
      <c r="BP44" s="9">
        <f t="shared" si="57"/>
        <v>-0.5929341822706391</v>
      </c>
      <c r="BQ44" s="9">
        <f>BQ42/BE42*100-100</f>
        <v>-2.3657237130659183</v>
      </c>
      <c r="BR44" s="9">
        <f>BR42/BF42*100-100</f>
        <v>-2.1432104038671582</v>
      </c>
      <c r="BS44" s="57"/>
      <c r="BT44" s="57"/>
    </row>
    <row r="45" spans="1:72" ht="15" customHeight="1" x14ac:dyDescent="0.25">
      <c r="BC45" s="41"/>
    </row>
    <row r="46" spans="1:72" ht="15" customHeight="1" x14ac:dyDescent="0.25">
      <c r="A46" s="14" t="s">
        <v>44</v>
      </c>
      <c r="BC46" s="41"/>
      <c r="BS46" s="59"/>
      <c r="BT46" s="59"/>
    </row>
    <row r="47" spans="1:72" ht="15" customHeight="1" x14ac:dyDescent="0.25">
      <c r="A47" s="5" t="s">
        <v>3</v>
      </c>
      <c r="B47" s="47">
        <v>268.33333333333297</v>
      </c>
      <c r="D47" s="5"/>
      <c r="H47" s="5"/>
      <c r="BC47" s="41"/>
      <c r="BS47"/>
      <c r="BT47"/>
    </row>
    <row r="48" spans="1:72" ht="15" customHeight="1" x14ac:dyDescent="0.25">
      <c r="A48" s="5" t="s">
        <v>36</v>
      </c>
      <c r="B48" s="47">
        <v>282.77777777777777</v>
      </c>
      <c r="D48" s="5"/>
      <c r="BC48" s="41"/>
      <c r="BS48"/>
      <c r="BT48"/>
    </row>
    <row r="49" spans="1:72" ht="15" customHeight="1" x14ac:dyDescent="0.25">
      <c r="A49" s="5" t="s">
        <v>22</v>
      </c>
      <c r="B49" s="47">
        <v>257.5</v>
      </c>
      <c r="D49" s="5"/>
      <c r="H49" s="5"/>
      <c r="BC49" s="41"/>
      <c r="BS49"/>
      <c r="BT49"/>
    </row>
    <row r="50" spans="1:72" ht="15" customHeight="1" x14ac:dyDescent="0.25">
      <c r="BC50" s="41"/>
      <c r="BS50"/>
      <c r="BT50"/>
    </row>
    <row r="51" spans="1:72" ht="15" customHeight="1" x14ac:dyDescent="0.25">
      <c r="A51" s="14" t="s">
        <v>45</v>
      </c>
      <c r="BC51" s="41"/>
      <c r="BS51"/>
      <c r="BT51"/>
    </row>
    <row r="52" spans="1:72" ht="15" customHeight="1" x14ac:dyDescent="0.25">
      <c r="A52" s="5" t="s">
        <v>15</v>
      </c>
      <c r="B52" s="47">
        <v>198.23529411764707</v>
      </c>
      <c r="D52" s="5"/>
      <c r="BC52" s="41"/>
      <c r="BS52"/>
      <c r="BT52"/>
    </row>
    <row r="53" spans="1:72" ht="15" customHeight="1" x14ac:dyDescent="0.25">
      <c r="A53" s="5" t="s">
        <v>5</v>
      </c>
      <c r="B53" s="47">
        <v>195.83333333333334</v>
      </c>
      <c r="D53" s="5"/>
      <c r="BC53" s="41"/>
      <c r="BS53"/>
      <c r="BT53"/>
    </row>
    <row r="54" spans="1:72" ht="15" customHeight="1" x14ac:dyDescent="0.25">
      <c r="A54" s="5" t="s">
        <v>29</v>
      </c>
      <c r="B54" s="47">
        <v>194.6</v>
      </c>
      <c r="D54" s="5"/>
      <c r="BC54" s="41"/>
      <c r="BS54"/>
      <c r="BT54"/>
    </row>
    <row r="55" spans="1:72" ht="15" customHeight="1" x14ac:dyDescent="0.25">
      <c r="A55" s="5"/>
      <c r="B55" s="41"/>
      <c r="BC55" s="41"/>
      <c r="BS55"/>
      <c r="BT55"/>
    </row>
    <row r="56" spans="1:72" ht="15" customHeight="1" x14ac:dyDescent="0.25">
      <c r="BC56" s="41"/>
      <c r="BS56"/>
      <c r="BT56"/>
    </row>
    <row r="57" spans="1:72" ht="15" customHeight="1" x14ac:dyDescent="0.25">
      <c r="BC57" s="41"/>
      <c r="BS57" s="60"/>
      <c r="BT57" s="60"/>
    </row>
    <row r="58" spans="1:72" ht="15" customHeight="1" x14ac:dyDescent="0.25">
      <c r="BC58" s="41"/>
      <c r="BS58" s="60"/>
      <c r="BT58" s="60"/>
    </row>
    <row r="59" spans="1:72" ht="15" customHeight="1" x14ac:dyDescent="0.25">
      <c r="BC59" s="41"/>
      <c r="BS59" s="60"/>
      <c r="BT59" s="60"/>
    </row>
    <row r="60" spans="1:72" ht="15" customHeight="1" x14ac:dyDescent="0.25">
      <c r="BC60" s="41"/>
      <c r="BS60" s="60"/>
      <c r="BT60" s="60"/>
    </row>
    <row r="61" spans="1:72" ht="15" customHeight="1" x14ac:dyDescent="0.25">
      <c r="BS61" s="60"/>
      <c r="BT61" s="60"/>
    </row>
    <row r="62" spans="1:72" ht="15" customHeight="1" x14ac:dyDescent="0.25">
      <c r="BS62" s="60"/>
      <c r="BT62" s="60"/>
    </row>
    <row r="63" spans="1:72" ht="15" customHeight="1" x14ac:dyDescent="0.25">
      <c r="BS63" s="60"/>
      <c r="BT63" s="60"/>
    </row>
    <row r="64" spans="1:72" ht="15" customHeight="1" x14ac:dyDescent="0.25">
      <c r="BS64" s="60"/>
      <c r="BT64" s="60"/>
    </row>
    <row r="65" spans="71:72" ht="15" customHeight="1" x14ac:dyDescent="0.25">
      <c r="BS65" s="60"/>
      <c r="BT65" s="60"/>
    </row>
    <row r="66" spans="71:72" ht="15" customHeight="1" x14ac:dyDescent="0.25">
      <c r="BS66" s="60"/>
      <c r="BT66" s="60"/>
    </row>
    <row r="67" spans="71:72" ht="15" customHeight="1" x14ac:dyDescent="0.25">
      <c r="BS67" s="60"/>
      <c r="BT67" s="60"/>
    </row>
    <row r="68" spans="71:72" ht="15" customHeight="1" x14ac:dyDescent="0.25">
      <c r="BS68" s="60"/>
      <c r="BT68" s="60"/>
    </row>
    <row r="69" spans="71:72" ht="15" customHeight="1" x14ac:dyDescent="0.25">
      <c r="BS69" s="60"/>
      <c r="BT69" s="60"/>
    </row>
    <row r="70" spans="71:72" ht="15" customHeight="1" x14ac:dyDescent="0.25">
      <c r="BS70" s="60"/>
      <c r="BT70" s="60"/>
    </row>
    <row r="71" spans="71:72" ht="15" customHeight="1" x14ac:dyDescent="0.25">
      <c r="BS71" s="60"/>
      <c r="BT71" s="60"/>
    </row>
    <row r="72" spans="71:72" ht="15" customHeight="1" x14ac:dyDescent="0.25">
      <c r="BS72" s="60"/>
      <c r="BT72" s="6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27" workbookViewId="0">
      <selection activeCell="C38" sqref="C2:D38"/>
    </sheetView>
  </sheetViews>
  <sheetFormatPr defaultRowHeight="15" x14ac:dyDescent="0.25"/>
  <sheetData>
    <row r="1" spans="1:6" x14ac:dyDescent="0.25">
      <c r="A1" s="5"/>
      <c r="B1" s="39"/>
    </row>
    <row r="2" spans="1:6" x14ac:dyDescent="0.25">
      <c r="A2" s="5"/>
      <c r="B2" s="51"/>
      <c r="C2" s="5"/>
      <c r="D2" s="47"/>
      <c r="E2" s="5"/>
      <c r="F2" s="46"/>
    </row>
    <row r="3" spans="1:6" x14ac:dyDescent="0.25">
      <c r="A3" s="5"/>
      <c r="B3" s="51"/>
      <c r="C3" s="5"/>
      <c r="D3" s="47"/>
      <c r="E3" s="5"/>
      <c r="F3" s="46"/>
    </row>
    <row r="4" spans="1:6" x14ac:dyDescent="0.25">
      <c r="A4" s="5"/>
      <c r="B4" s="51"/>
      <c r="C4" s="5"/>
      <c r="D4" s="47"/>
      <c r="E4" s="5"/>
      <c r="F4" s="46"/>
    </row>
    <row r="5" spans="1:6" x14ac:dyDescent="0.25">
      <c r="A5" s="5"/>
      <c r="B5" s="51"/>
      <c r="C5" s="5"/>
      <c r="D5" s="47"/>
      <c r="E5" s="5"/>
      <c r="F5" s="46"/>
    </row>
    <row r="6" spans="1:6" x14ac:dyDescent="0.25">
      <c r="A6" s="5"/>
      <c r="B6" s="51"/>
      <c r="C6" s="5"/>
      <c r="D6" s="47"/>
      <c r="E6" s="5"/>
      <c r="F6" s="46"/>
    </row>
    <row r="7" spans="1:6" x14ac:dyDescent="0.25">
      <c r="A7" s="5"/>
      <c r="B7" s="51"/>
      <c r="C7" s="5"/>
      <c r="D7" s="47"/>
      <c r="E7" s="5"/>
      <c r="F7" s="46"/>
    </row>
    <row r="8" spans="1:6" x14ac:dyDescent="0.25">
      <c r="A8" s="5"/>
      <c r="B8" s="51"/>
      <c r="C8" s="5"/>
      <c r="D8" s="47"/>
      <c r="E8" s="5"/>
      <c r="F8" s="46"/>
    </row>
    <row r="9" spans="1:6" x14ac:dyDescent="0.25">
      <c r="A9" s="5"/>
      <c r="B9" s="51"/>
      <c r="C9" s="5"/>
      <c r="D9" s="47"/>
      <c r="E9" s="5"/>
      <c r="F9" s="46"/>
    </row>
    <row r="10" spans="1:6" x14ac:dyDescent="0.25">
      <c r="A10" s="5"/>
      <c r="B10" s="51"/>
      <c r="C10" s="5"/>
      <c r="D10" s="47"/>
      <c r="E10" s="5"/>
      <c r="F10" s="46"/>
    </row>
    <row r="11" spans="1:6" x14ac:dyDescent="0.25">
      <c r="A11" s="5"/>
      <c r="B11" s="51"/>
      <c r="C11" s="5"/>
      <c r="D11" s="47"/>
      <c r="E11" s="5"/>
      <c r="F11" s="46"/>
    </row>
    <row r="12" spans="1:6" x14ac:dyDescent="0.25">
      <c r="A12" s="5"/>
      <c r="B12" s="51"/>
      <c r="C12" s="5"/>
      <c r="D12" s="47"/>
      <c r="E12" s="5"/>
      <c r="F12" s="46"/>
    </row>
    <row r="13" spans="1:6" x14ac:dyDescent="0.25">
      <c r="A13" s="5"/>
      <c r="B13" s="51"/>
      <c r="C13" s="5"/>
      <c r="D13" s="47"/>
      <c r="E13" s="5"/>
      <c r="F13" s="46"/>
    </row>
    <row r="14" spans="1:6" x14ac:dyDescent="0.25">
      <c r="A14" s="5"/>
      <c r="B14" s="51"/>
      <c r="C14" s="5"/>
      <c r="D14" s="47"/>
      <c r="E14" s="5"/>
      <c r="F14" s="46"/>
    </row>
    <row r="15" spans="1:6" x14ac:dyDescent="0.25">
      <c r="A15" s="5"/>
      <c r="B15" s="51"/>
      <c r="C15" s="5"/>
      <c r="D15" s="47"/>
      <c r="E15" s="5"/>
      <c r="F15" s="46"/>
    </row>
    <row r="16" spans="1:6" x14ac:dyDescent="0.25">
      <c r="A16" s="5"/>
      <c r="B16" s="51"/>
      <c r="C16" s="5"/>
      <c r="D16" s="47"/>
      <c r="E16" s="5"/>
      <c r="F16" s="46"/>
    </row>
    <row r="17" spans="1:6" x14ac:dyDescent="0.25">
      <c r="A17" s="5"/>
      <c r="B17" s="51"/>
      <c r="C17" s="5"/>
      <c r="D17" s="47"/>
      <c r="E17" s="5"/>
      <c r="F17" s="46"/>
    </row>
    <row r="18" spans="1:6" x14ac:dyDescent="0.25">
      <c r="A18" s="5"/>
      <c r="B18" s="51"/>
      <c r="C18" s="5"/>
      <c r="D18" s="47"/>
      <c r="E18" s="5"/>
      <c r="F18" s="46"/>
    </row>
    <row r="19" spans="1:6" x14ac:dyDescent="0.25">
      <c r="A19" s="5"/>
      <c r="B19" s="51"/>
      <c r="C19" s="5"/>
      <c r="D19" s="47"/>
      <c r="E19" s="5"/>
      <c r="F19" s="46"/>
    </row>
    <row r="20" spans="1:6" x14ac:dyDescent="0.25">
      <c r="A20" s="5"/>
      <c r="B20" s="51"/>
      <c r="C20" s="5"/>
      <c r="D20" s="47"/>
      <c r="E20" s="5"/>
      <c r="F20" s="46"/>
    </row>
    <row r="21" spans="1:6" x14ac:dyDescent="0.25">
      <c r="A21" s="5"/>
      <c r="B21" s="51"/>
      <c r="C21" s="5"/>
      <c r="D21" s="47"/>
      <c r="E21" s="5"/>
      <c r="F21" s="46"/>
    </row>
    <row r="22" spans="1:6" x14ac:dyDescent="0.25">
      <c r="A22" s="5"/>
      <c r="B22" s="51"/>
      <c r="C22" s="5"/>
      <c r="D22" s="47"/>
      <c r="E22" s="5"/>
      <c r="F22" s="46"/>
    </row>
    <row r="23" spans="1:6" x14ac:dyDescent="0.25">
      <c r="A23" s="5"/>
      <c r="B23" s="51"/>
      <c r="C23" s="5"/>
      <c r="D23" s="47"/>
      <c r="E23" s="5"/>
      <c r="F23" s="46"/>
    </row>
    <row r="24" spans="1:6" x14ac:dyDescent="0.25">
      <c r="A24" s="5"/>
      <c r="B24" s="51"/>
      <c r="C24" s="5"/>
      <c r="D24" s="47"/>
      <c r="E24" s="5"/>
      <c r="F24" s="46"/>
    </row>
    <row r="25" spans="1:6" x14ac:dyDescent="0.25">
      <c r="A25" s="5"/>
      <c r="B25" s="51"/>
      <c r="C25" s="5"/>
      <c r="D25" s="47"/>
      <c r="E25" s="5"/>
      <c r="F25" s="46"/>
    </row>
    <row r="26" spans="1:6" x14ac:dyDescent="0.25">
      <c r="A26" s="5"/>
      <c r="B26" s="51"/>
      <c r="C26" s="5"/>
      <c r="D26" s="47"/>
      <c r="E26" s="5"/>
      <c r="F26" s="46"/>
    </row>
    <row r="27" spans="1:6" x14ac:dyDescent="0.25">
      <c r="A27" s="5"/>
      <c r="B27" s="51"/>
      <c r="C27" s="5"/>
      <c r="D27" s="47"/>
      <c r="E27" s="5"/>
      <c r="F27" s="46"/>
    </row>
    <row r="28" spans="1:6" x14ac:dyDescent="0.25">
      <c r="A28" s="5"/>
      <c r="B28" s="51"/>
      <c r="C28" s="5"/>
      <c r="D28" s="47"/>
      <c r="E28" s="5"/>
      <c r="F28" s="46"/>
    </row>
    <row r="29" spans="1:6" x14ac:dyDescent="0.25">
      <c r="A29" s="5"/>
      <c r="B29" s="51"/>
      <c r="C29" s="5"/>
      <c r="D29" s="47"/>
      <c r="E29" s="5"/>
      <c r="F29" s="46"/>
    </row>
    <row r="30" spans="1:6" x14ac:dyDescent="0.25">
      <c r="A30" s="5"/>
      <c r="B30" s="51"/>
      <c r="C30" s="5"/>
      <c r="D30" s="47"/>
      <c r="E30" s="5"/>
      <c r="F30" s="46"/>
    </row>
    <row r="31" spans="1:6" x14ac:dyDescent="0.25">
      <c r="A31" s="5"/>
      <c r="B31" s="51"/>
      <c r="C31" s="5"/>
      <c r="D31" s="47"/>
      <c r="E31" s="5"/>
      <c r="F31" s="46"/>
    </row>
    <row r="32" spans="1:6" x14ac:dyDescent="0.25">
      <c r="A32" s="5"/>
      <c r="B32" s="51"/>
      <c r="C32" s="5"/>
      <c r="D32" s="47"/>
      <c r="E32" s="5"/>
      <c r="F32" s="46"/>
    </row>
    <row r="33" spans="1:6" x14ac:dyDescent="0.25">
      <c r="A33" s="5"/>
      <c r="B33" s="51"/>
      <c r="C33" s="5"/>
      <c r="D33" s="47"/>
      <c r="E33" s="5"/>
      <c r="F33" s="46"/>
    </row>
    <row r="34" spans="1:6" x14ac:dyDescent="0.25">
      <c r="A34" s="5"/>
      <c r="B34" s="51"/>
      <c r="C34" s="5"/>
      <c r="D34" s="47"/>
      <c r="E34" s="5"/>
      <c r="F34" s="46"/>
    </row>
    <row r="35" spans="1:6" x14ac:dyDescent="0.25">
      <c r="A35" s="5"/>
      <c r="B35" s="51"/>
      <c r="C35" s="5"/>
      <c r="D35" s="47"/>
      <c r="E35" s="5"/>
      <c r="F35" s="46"/>
    </row>
    <row r="36" spans="1:6" x14ac:dyDescent="0.25">
      <c r="A36" s="5"/>
      <c r="B36" s="51"/>
      <c r="C36" s="5"/>
      <c r="D36" s="47"/>
      <c r="E36" s="5"/>
      <c r="F36" s="46"/>
    </row>
    <row r="37" spans="1:6" x14ac:dyDescent="0.25">
      <c r="A37" s="5"/>
      <c r="B37" s="51"/>
      <c r="C37" s="5"/>
      <c r="D37" s="47"/>
      <c r="E37" s="5"/>
      <c r="F37" s="46"/>
    </row>
    <row r="38" spans="1:6" x14ac:dyDescent="0.25">
      <c r="A38" s="5"/>
      <c r="B38" s="51"/>
      <c r="C38" s="5"/>
      <c r="D38" s="47"/>
      <c r="E38" s="5"/>
      <c r="F38" s="46"/>
    </row>
    <row r="39" spans="1:6" x14ac:dyDescent="0.25">
      <c r="C39" s="5"/>
      <c r="D39" s="48"/>
    </row>
  </sheetData>
  <sortState xmlns:xlrd2="http://schemas.microsoft.com/office/spreadsheetml/2017/richdata2" ref="C2:D38">
    <sortCondition descending="1"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 2015 - JAN 2021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2021-02-19T13:13:15Z</dcterms:modified>
</cp:coreProperties>
</file>